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an\AppData\Local\Temp\fz3temp-2\"/>
    </mc:Choice>
  </mc:AlternateContent>
  <xr:revisionPtr revIDLastSave="0" documentId="13_ncr:1_{575B68DB-84DE-4D5D-8A1E-7B5598BF322E}" xr6:coauthVersionLast="45" xr6:coauthVersionMax="45" xr10:uidLastSave="{00000000-0000-0000-0000-000000000000}"/>
  <bookViews>
    <workbookView xWindow="-120" yWindow="-120" windowWidth="29040" windowHeight="16440" xr2:uid="{B2F35599-DEB5-4FCC-943A-F7ED3099D199}"/>
  </bookViews>
  <sheets>
    <sheet name="New Mexico" sheetId="2" r:id="rId1"/>
  </sheets>
  <definedNames>
    <definedName name="ExternalData_1" localSheetId="0" hidden="1">'New Mexico'!$A$1:$F$69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2" l="1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G2" i="2" l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H70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AD4E470-FF0C-4C4C-B9A4-EA6070BA0346}" keepAlive="1" name="Query - president" description="Connection to the 'president' query in the workbook." type="5" refreshedVersion="6" background="1" saveData="1">
    <dbPr connection="Provider=Microsoft.Mashup.OleDb.1;Data Source=$Workbook$;Location=president;Extended Properties=&quot;&quot;" command="SELECT * FROM [president]"/>
  </connection>
</connections>
</file>

<file path=xl/sharedStrings.xml><?xml version="1.0" encoding="utf-8"?>
<sst xmlns="http://schemas.openxmlformats.org/spreadsheetml/2006/main" count="145" uniqueCount="79">
  <si>
    <t>trumpd</t>
  </si>
  <si>
    <t>bidenj</t>
  </si>
  <si>
    <t>votes</t>
  </si>
  <si>
    <t>eevp</t>
  </si>
  <si>
    <t>eevp_source</t>
  </si>
  <si>
    <t>timestamp</t>
  </si>
  <si>
    <t>edison</t>
  </si>
  <si>
    <t>2020-11-04T09:01:03Z</t>
  </si>
  <si>
    <t>2020-11-04T02:43:43Z</t>
  </si>
  <si>
    <t>2020-11-04T02:46:31Z</t>
  </si>
  <si>
    <t>2020-11-04T02:46:48Z</t>
  </si>
  <si>
    <t>2020-11-04T02:47:43Z</t>
  </si>
  <si>
    <t>2020-11-04T03:04:42Z</t>
  </si>
  <si>
    <t>2020-11-04T03:09:37Z</t>
  </si>
  <si>
    <t>2020-11-04T03:15:46Z</t>
  </si>
  <si>
    <t>2020-11-04T03:17:42Z</t>
  </si>
  <si>
    <t>2020-11-04T03:18:25Z</t>
  </si>
  <si>
    <t>2020-11-04T03:20:21Z</t>
  </si>
  <si>
    <t>2020-11-04T03:26:40Z</t>
  </si>
  <si>
    <t>2020-11-04T03:35:59Z</t>
  </si>
  <si>
    <t>2020-11-04T03:46:56Z</t>
  </si>
  <si>
    <t>2020-11-04T03:55:02Z</t>
  </si>
  <si>
    <t>2020-11-04T03:55:13Z</t>
  </si>
  <si>
    <t>2020-11-04T03:57:01Z</t>
  </si>
  <si>
    <t>2020-11-04T04:03:41Z</t>
  </si>
  <si>
    <t>2020-11-04T04:06:15Z</t>
  </si>
  <si>
    <t>2020-11-04T04:08:46Z</t>
  </si>
  <si>
    <t>2020-11-04T04:16:23Z</t>
  </si>
  <si>
    <t>2020-11-04T04:19:33Z</t>
  </si>
  <si>
    <t>2020-11-04T04:20:10Z</t>
  </si>
  <si>
    <t>2020-11-04T04:27:00Z</t>
  </si>
  <si>
    <t>2020-11-04T04:34:55Z</t>
  </si>
  <si>
    <t>2020-11-04T04:46:34Z</t>
  </si>
  <si>
    <t>2020-11-04T04:56:05Z</t>
  </si>
  <si>
    <t>2020-11-04T05:06:17Z</t>
  </si>
  <si>
    <t>2020-11-04T05:15:09Z</t>
  </si>
  <si>
    <t>2020-11-04T05:16:06Z</t>
  </si>
  <si>
    <t>2020-11-04T05:22:40Z</t>
  </si>
  <si>
    <t>2020-11-04T05:27:56Z</t>
  </si>
  <si>
    <t>2020-11-04T05:32:41Z</t>
  </si>
  <si>
    <t>2020-11-04T05:35:21Z</t>
  </si>
  <si>
    <t>2020-11-04T05:46:21Z</t>
  </si>
  <si>
    <t>2020-11-04T05:59:49Z</t>
  </si>
  <si>
    <t>2020-11-04T06:05:35Z</t>
  </si>
  <si>
    <t>2020-11-04T06:14:48Z</t>
  </si>
  <si>
    <t>2020-11-04T06:24:47Z</t>
  </si>
  <si>
    <t>2020-11-04T06:34:49Z</t>
  </si>
  <si>
    <t>2020-11-04T06:44:49Z</t>
  </si>
  <si>
    <t>2020-11-04T07:04:49Z</t>
  </si>
  <si>
    <t>2020-11-04T07:35:49Z</t>
  </si>
  <si>
    <t>2020-11-04T07:45:50Z</t>
  </si>
  <si>
    <t>2020-11-05T00:49:49Z</t>
  </si>
  <si>
    <t>2020-11-05T01:26:48Z</t>
  </si>
  <si>
    <t>2020-11-06T02:00:41Z</t>
  </si>
  <si>
    <t>2020-11-06T20:47:18Z</t>
  </si>
  <si>
    <t>2020-11-07T02:00:44Z</t>
  </si>
  <si>
    <t>2020-11-08T02:01:39Z</t>
  </si>
  <si>
    <t>2020-11-10T02:00:43Z</t>
  </si>
  <si>
    <t>2020-11-11T02:01:52Z</t>
  </si>
  <si>
    <t>2020-11-12T02:00:46Z</t>
  </si>
  <si>
    <t>2020-11-13T02:00:48Z</t>
  </si>
  <si>
    <t>2020-11-14T02:00:51Z</t>
  </si>
  <si>
    <t>2020-11-14T22:30:38Z</t>
  </si>
  <si>
    <t>2020-11-16T02:01:00Z</t>
  </si>
  <si>
    <t>2020-11-17T02:00:59Z</t>
  </si>
  <si>
    <t>2020-11-18T02:01:04Z</t>
  </si>
  <si>
    <t>2020-11-19T02:01:06Z</t>
  </si>
  <si>
    <t>ap</t>
  </si>
  <si>
    <t>2020-11-18T02:06:11.723Z</t>
  </si>
  <si>
    <t>2020-11-20T14:18:25Z</t>
  </si>
  <si>
    <t>2020-11-21T02:00:55Z</t>
  </si>
  <si>
    <t>2020-11-22T02:10:59Z</t>
  </si>
  <si>
    <t>2020-11-23T23:30:48Z</t>
  </si>
  <si>
    <t>2020-11-25T03:35:34Z</t>
  </si>
  <si>
    <t>2020-11-25T03:37:44Z</t>
  </si>
  <si>
    <t>2020-11-25T03:39:32Z</t>
  </si>
  <si>
    <t>FLAG</t>
  </si>
  <si>
    <t>Difference</t>
  </si>
  <si>
    <t>Total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</si>
</sst>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Normal" xfId="0" builtinId="0"/>
  </cellStyles>
  <dxfs count="4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1BDDF26F-78F0-4DB5-B9E6-316F73B16C3C}" autoFormatId="16" applyNumberFormats="0" applyBorderFormats="0" applyFontFormats="0" applyPatternFormats="0" applyAlignmentFormats="0" applyWidthHeightFormats="0">
  <queryTableRefresh nextId="9" unboundColumnsRight="2">
    <queryTableFields count="8">
      <queryTableField id="1" name="trumpd" tableColumnId="7"/>
      <queryTableField id="2" name="bidenj" tableColumnId="2"/>
      <queryTableField id="3" name="votes" tableColumnId="3"/>
      <queryTableField id="4" name="eevp" tableColumnId="4"/>
      <queryTableField id="5" name="eevp_source" tableColumnId="5"/>
      <queryTableField id="6" name="timestamp" tableColumnId="6"/>
      <queryTableField id="7" dataBound="0" tableColumnId="8"/>
      <queryTableField id="8" dataBound="0" tableColumnId="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BEA2F5-5720-45D7-B697-D8EF30335CD9}" name="president" displayName="president" ref="A1:H70" tableType="queryTable" totalsRowCount="1">
  <autoFilter ref="A1:H69" xr:uid="{44499E39-3466-4668-AFBE-5115D02143AE}">
    <filterColumn colId="4">
      <filters>
        <filter val="edison"/>
      </filters>
    </filterColumn>
  </autoFilter>
  <sortState xmlns:xlrd2="http://schemas.microsoft.com/office/spreadsheetml/2017/richdata2" ref="A2:H69">
    <sortCondition ref="F1:F69"/>
  </sortState>
  <tableColumns count="8">
    <tableColumn id="7" xr3:uid="{1B6A8DA5-A704-496E-8237-215FC6C5DB66}" uniqueName="7" name="trumpd" queryTableFieldId="1"/>
    <tableColumn id="2" xr3:uid="{1422C64A-6C80-4E10-9D11-FC5DA0A854E1}" uniqueName="2" name="bidenj" queryTableFieldId="2"/>
    <tableColumn id="3" xr3:uid="{DBAF4219-899B-4025-B7F6-1E541D54FA60}" uniqueName="3" name="votes" queryTableFieldId="3"/>
    <tableColumn id="4" xr3:uid="{CD2005D0-783B-4D9A-B28A-7D10D19040EA}" uniqueName="4" name="eevp" queryTableFieldId="4"/>
    <tableColumn id="5" xr3:uid="{E6FD4A1B-4E9F-41CB-B133-B3A01A3C8ED7}" uniqueName="5" name="eevp_source" queryTableFieldId="5"/>
    <tableColumn id="6" xr3:uid="{294D915E-38A8-401C-9782-C0BB35E3AD15}" uniqueName="6" name="timestamp" queryTableFieldId="6"/>
    <tableColumn id="8" xr3:uid="{BB2385ED-3A3C-4098-AC21-55E072A54465}" uniqueName="8" name="FLAG" totalsRowLabel="Total Difference" queryTableFieldId="7" dataDxfId="3" totalsRowDxfId="2">
      <calculatedColumnFormula>IF(C2&gt;C3,"Flag","Normal")</calculatedColumnFormula>
    </tableColumn>
    <tableColumn id="9" xr3:uid="{EB9FD0D0-2597-4AA7-B335-9347AF033C1F}" uniqueName="9" name="Difference" totalsRowFunction="sum" queryTableFieldId="8" dataDxfId="0" totalsRowDxfId="1">
      <calculatedColumnFormula>IF(AND(president[[#This Row],[FLAG]] = "Flag",C3 &lt;&gt;0, E3&lt;&gt;"ap"),president[[#This Row],[votes]]-C3,"na")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318B6-727B-4618-90C0-EB6CCB7DAFA1}">
  <dimension ref="A1:H70"/>
  <sheetViews>
    <sheetView tabSelected="1" workbookViewId="0">
      <selection activeCell="L6" sqref="L6"/>
    </sheetView>
  </sheetViews>
  <sheetFormatPr defaultRowHeight="15" x14ac:dyDescent="0.25"/>
  <cols>
    <col min="1" max="1" width="9.85546875" bestFit="1" customWidth="1"/>
    <col min="2" max="2" width="9" bestFit="1" customWidth="1"/>
    <col min="3" max="3" width="8.140625" bestFit="1" customWidth="1"/>
    <col min="4" max="4" width="7.7109375" bestFit="1" customWidth="1"/>
    <col min="5" max="5" width="14.5703125" bestFit="1" customWidth="1"/>
    <col min="6" max="6" width="23.5703125" bestFit="1" customWidth="1"/>
    <col min="7" max="7" width="15.85546875" customWidth="1"/>
    <col min="8" max="8" width="24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t="s">
        <v>76</v>
      </c>
      <c r="H1" t="s">
        <v>77</v>
      </c>
    </row>
    <row r="2" spans="1:8" x14ac:dyDescent="0.25">
      <c r="A2" s="1">
        <v>0.35599999999999998</v>
      </c>
      <c r="B2" s="1">
        <v>0.623</v>
      </c>
      <c r="C2" s="1">
        <v>279039</v>
      </c>
      <c r="D2" s="1">
        <v>30</v>
      </c>
      <c r="E2" s="1" t="s">
        <v>6</v>
      </c>
      <c r="F2" s="1" t="s">
        <v>8</v>
      </c>
      <c r="G2" t="str">
        <f t="shared" ref="G2:G33" si="0">IF(C2&gt;C3,"Flag","Normal")</f>
        <v>Normal</v>
      </c>
      <c r="H2" t="str">
        <f>IF(AND(president[[#This Row],[FLAG]] = "Flag",C3 &lt;&gt;0, E3&lt;&gt;"ap"),president[[#This Row],[votes]]-C3,"na")</f>
        <v>na</v>
      </c>
    </row>
    <row r="3" spans="1:8" x14ac:dyDescent="0.25">
      <c r="A3" s="1">
        <v>0.38200000000000001</v>
      </c>
      <c r="B3" s="1">
        <v>0.59699999999999998</v>
      </c>
      <c r="C3" s="1">
        <v>297266</v>
      </c>
      <c r="D3" s="1">
        <v>32</v>
      </c>
      <c r="E3" s="1" t="s">
        <v>6</v>
      </c>
      <c r="F3" s="1" t="s">
        <v>9</v>
      </c>
      <c r="G3" t="str">
        <f t="shared" si="0"/>
        <v>Normal</v>
      </c>
      <c r="H3" t="str">
        <f>IF(AND(president[[#This Row],[FLAG]] = "Flag",C4 &lt;&gt;0, E4&lt;&gt;"ap"),president[[#This Row],[votes]]-C4,"na")</f>
        <v>na</v>
      </c>
    </row>
    <row r="4" spans="1:8" x14ac:dyDescent="0.25">
      <c r="A4" s="1">
        <v>0.40400000000000003</v>
      </c>
      <c r="B4" s="1">
        <v>0.57599999999999996</v>
      </c>
      <c r="C4" s="1">
        <v>313946</v>
      </c>
      <c r="D4" s="1">
        <v>34</v>
      </c>
      <c r="E4" s="1" t="s">
        <v>6</v>
      </c>
      <c r="F4" s="1" t="s">
        <v>10</v>
      </c>
      <c r="G4" t="str">
        <f t="shared" si="0"/>
        <v>Normal</v>
      </c>
      <c r="H4" t="str">
        <f>IF(AND(president[[#This Row],[FLAG]] = "Flag",C5 &lt;&gt;0, E5&lt;&gt;"ap"),president[[#This Row],[votes]]-C5,"na")</f>
        <v>na</v>
      </c>
    </row>
    <row r="5" spans="1:8" x14ac:dyDescent="0.25">
      <c r="A5" s="1">
        <v>0.40500000000000003</v>
      </c>
      <c r="B5" s="1">
        <v>0.57499999999999996</v>
      </c>
      <c r="C5" s="1">
        <v>314946</v>
      </c>
      <c r="D5" s="1">
        <v>34</v>
      </c>
      <c r="E5" s="1" t="s">
        <v>6</v>
      </c>
      <c r="F5" s="1" t="s">
        <v>11</v>
      </c>
      <c r="G5" t="str">
        <f t="shared" si="0"/>
        <v>Normal</v>
      </c>
      <c r="H5" t="str">
        <f>IF(AND(president[[#This Row],[FLAG]] = "Flag",C6 &lt;&gt;0, E6&lt;&gt;"ap"),president[[#This Row],[votes]]-C6,"na")</f>
        <v>na</v>
      </c>
    </row>
    <row r="6" spans="1:8" x14ac:dyDescent="0.25">
      <c r="A6" s="1">
        <v>0.40600000000000003</v>
      </c>
      <c r="B6" s="1">
        <v>0.57399999999999995</v>
      </c>
      <c r="C6" s="1">
        <v>315554</v>
      </c>
      <c r="D6" s="1">
        <v>34</v>
      </c>
      <c r="E6" s="1" t="s">
        <v>6</v>
      </c>
      <c r="F6" s="1" t="s">
        <v>12</v>
      </c>
      <c r="G6" t="str">
        <f t="shared" si="0"/>
        <v>Normal</v>
      </c>
      <c r="H6" t="str">
        <f>IF(AND(president[[#This Row],[FLAG]] = "Flag",C7 &lt;&gt;0, E7&lt;&gt;"ap"),president[[#This Row],[votes]]-C7,"na")</f>
        <v>na</v>
      </c>
    </row>
    <row r="7" spans="1:8" x14ac:dyDescent="0.25">
      <c r="A7" s="1">
        <v>0.43099999999999999</v>
      </c>
      <c r="B7" s="1">
        <v>0.55000000000000004</v>
      </c>
      <c r="C7" s="1">
        <v>447163</v>
      </c>
      <c r="D7" s="1">
        <v>49</v>
      </c>
      <c r="E7" s="1" t="s">
        <v>6</v>
      </c>
      <c r="F7" s="1" t="s">
        <v>13</v>
      </c>
      <c r="G7" t="str">
        <f t="shared" si="0"/>
        <v>Normal</v>
      </c>
      <c r="H7" t="str">
        <f>IF(AND(president[[#This Row],[FLAG]] = "Flag",C8 &lt;&gt;0, E8&lt;&gt;"ap"),president[[#This Row],[votes]]-C8,"na")</f>
        <v>na</v>
      </c>
    </row>
    <row r="8" spans="1:8" x14ac:dyDescent="0.25">
      <c r="A8" s="1">
        <v>0.43099999999999999</v>
      </c>
      <c r="B8" s="1">
        <v>0.55000000000000004</v>
      </c>
      <c r="C8" s="1">
        <v>513698</v>
      </c>
      <c r="D8" s="1">
        <v>56</v>
      </c>
      <c r="E8" s="1" t="s">
        <v>6</v>
      </c>
      <c r="F8" s="1" t="s">
        <v>14</v>
      </c>
      <c r="G8" t="str">
        <f t="shared" si="0"/>
        <v>Normal</v>
      </c>
      <c r="H8" t="str">
        <f>IF(AND(president[[#This Row],[FLAG]] = "Flag",C9 &lt;&gt;0, E9&lt;&gt;"ap"),president[[#This Row],[votes]]-C9,"na")</f>
        <v>na</v>
      </c>
    </row>
    <row r="9" spans="1:8" x14ac:dyDescent="0.25">
      <c r="A9" s="1">
        <v>0.43099999999999999</v>
      </c>
      <c r="B9" s="1">
        <v>0.55000000000000004</v>
      </c>
      <c r="C9" s="1">
        <v>514638</v>
      </c>
      <c r="D9" s="1">
        <v>56</v>
      </c>
      <c r="E9" s="1" t="s">
        <v>6</v>
      </c>
      <c r="F9" s="1" t="s">
        <v>15</v>
      </c>
      <c r="G9" t="str">
        <f t="shared" si="0"/>
        <v>Normal</v>
      </c>
      <c r="H9" t="str">
        <f>IF(AND(president[[#This Row],[FLAG]] = "Flag",C10 &lt;&gt;0, E10&lt;&gt;"ap"),president[[#This Row],[votes]]-C10,"na")</f>
        <v>na</v>
      </c>
    </row>
    <row r="10" spans="1:8" x14ac:dyDescent="0.25">
      <c r="A10" s="1">
        <v>0.43099999999999999</v>
      </c>
      <c r="B10" s="1">
        <v>0.54900000000000004</v>
      </c>
      <c r="C10" s="1">
        <v>515286</v>
      </c>
      <c r="D10" s="1">
        <v>56</v>
      </c>
      <c r="E10" s="1" t="s">
        <v>6</v>
      </c>
      <c r="F10" s="1" t="s">
        <v>16</v>
      </c>
      <c r="G10" t="str">
        <f t="shared" si="0"/>
        <v>Normal</v>
      </c>
      <c r="H10" t="str">
        <f>IF(AND(president[[#This Row],[FLAG]] = "Flag",C11 &lt;&gt;0, E11&lt;&gt;"ap"),president[[#This Row],[votes]]-C11,"na")</f>
        <v>na</v>
      </c>
    </row>
    <row r="11" spans="1:8" x14ac:dyDescent="0.25">
      <c r="A11" s="1">
        <v>0.432</v>
      </c>
      <c r="B11" s="1">
        <v>0.54900000000000004</v>
      </c>
      <c r="C11" s="1">
        <v>516875</v>
      </c>
      <c r="D11" s="1">
        <v>56</v>
      </c>
      <c r="E11" s="1" t="s">
        <v>6</v>
      </c>
      <c r="F11" s="1" t="s">
        <v>17</v>
      </c>
      <c r="G11" t="str">
        <f t="shared" si="0"/>
        <v>Normal</v>
      </c>
      <c r="H11" t="str">
        <f>IF(AND(president[[#This Row],[FLAG]] = "Flag",C12 &lt;&gt;0, E12&lt;&gt;"ap"),president[[#This Row],[votes]]-C12,"na")</f>
        <v>na</v>
      </c>
    </row>
    <row r="12" spans="1:8" x14ac:dyDescent="0.25">
      <c r="A12" s="1">
        <v>0.442</v>
      </c>
      <c r="B12" s="1">
        <v>0.53800000000000003</v>
      </c>
      <c r="C12" s="1">
        <v>544639</v>
      </c>
      <c r="D12" s="1">
        <v>59</v>
      </c>
      <c r="E12" s="1" t="s">
        <v>6</v>
      </c>
      <c r="F12" s="1" t="s">
        <v>18</v>
      </c>
      <c r="G12" t="str">
        <f t="shared" si="0"/>
        <v>Normal</v>
      </c>
      <c r="H12" t="str">
        <f>IF(AND(president[[#This Row],[FLAG]] = "Flag",C13 &lt;&gt;0, E13&lt;&gt;"ap"),president[[#This Row],[votes]]-C13,"na")</f>
        <v>na</v>
      </c>
    </row>
    <row r="13" spans="1:8" x14ac:dyDescent="0.25">
      <c r="A13" s="1">
        <v>0.443</v>
      </c>
      <c r="B13" s="1">
        <v>0.53800000000000003</v>
      </c>
      <c r="C13" s="1">
        <v>551262</v>
      </c>
      <c r="D13" s="1">
        <v>60</v>
      </c>
      <c r="E13" s="1" t="s">
        <v>6</v>
      </c>
      <c r="F13" s="1" t="s">
        <v>19</v>
      </c>
      <c r="G13" t="str">
        <f t="shared" si="0"/>
        <v>Normal</v>
      </c>
      <c r="H13" t="str">
        <f>IF(AND(president[[#This Row],[FLAG]] = "Flag",C14 &lt;&gt;0, E14&lt;&gt;"ap"),president[[#This Row],[votes]]-C14,"na")</f>
        <v>na</v>
      </c>
    </row>
    <row r="14" spans="1:8" x14ac:dyDescent="0.25">
      <c r="A14" s="1">
        <v>0.44</v>
      </c>
      <c r="B14" s="1">
        <v>0.54</v>
      </c>
      <c r="C14" s="1">
        <v>570801</v>
      </c>
      <c r="D14" s="1">
        <v>62</v>
      </c>
      <c r="E14" s="1" t="s">
        <v>6</v>
      </c>
      <c r="F14" s="1" t="s">
        <v>20</v>
      </c>
      <c r="G14" t="str">
        <f t="shared" si="0"/>
        <v>Normal</v>
      </c>
      <c r="H14" t="str">
        <f>IF(AND(president[[#This Row],[FLAG]] = "Flag",C15 &lt;&gt;0, E15&lt;&gt;"ap"),president[[#This Row],[votes]]-C15,"na")</f>
        <v>na</v>
      </c>
    </row>
    <row r="15" spans="1:8" x14ac:dyDescent="0.25">
      <c r="A15" s="1">
        <v>0.44</v>
      </c>
      <c r="B15" s="1">
        <v>0.53900000000000003</v>
      </c>
      <c r="C15" s="1">
        <v>571544</v>
      </c>
      <c r="D15" s="1">
        <v>62</v>
      </c>
      <c r="E15" s="1" t="s">
        <v>6</v>
      </c>
      <c r="F15" s="1" t="s">
        <v>21</v>
      </c>
      <c r="G15" t="str">
        <f t="shared" si="0"/>
        <v>Normal</v>
      </c>
      <c r="H15" t="str">
        <f>IF(AND(president[[#This Row],[FLAG]] = "Flag",C16 &lt;&gt;0, E16&lt;&gt;"ap"),president[[#This Row],[votes]]-C16,"na")</f>
        <v>na</v>
      </c>
    </row>
    <row r="16" spans="1:8" x14ac:dyDescent="0.25">
      <c r="A16" s="1">
        <v>0.441</v>
      </c>
      <c r="B16" s="1">
        <v>0.53900000000000003</v>
      </c>
      <c r="C16" s="1">
        <v>572443</v>
      </c>
      <c r="D16" s="1">
        <v>62</v>
      </c>
      <c r="E16" s="1" t="s">
        <v>6</v>
      </c>
      <c r="F16" s="1" t="s">
        <v>22</v>
      </c>
      <c r="G16" t="str">
        <f t="shared" si="0"/>
        <v>Normal</v>
      </c>
      <c r="H16" t="str">
        <f>IF(AND(president[[#This Row],[FLAG]] = "Flag",C17 &lt;&gt;0, E17&lt;&gt;"ap"),president[[#This Row],[votes]]-C17,"na")</f>
        <v>na</v>
      </c>
    </row>
    <row r="17" spans="1:8" x14ac:dyDescent="0.25">
      <c r="A17" s="1">
        <v>0.443</v>
      </c>
      <c r="B17" s="1">
        <v>0.53700000000000003</v>
      </c>
      <c r="C17" s="1">
        <v>577034</v>
      </c>
      <c r="D17" s="1">
        <v>63</v>
      </c>
      <c r="E17" s="1" t="s">
        <v>6</v>
      </c>
      <c r="F17" s="1" t="s">
        <v>23</v>
      </c>
      <c r="G17" t="str">
        <f t="shared" si="0"/>
        <v>Normal</v>
      </c>
      <c r="H17" t="str">
        <f>IF(AND(president[[#This Row],[FLAG]] = "Flag",C18 &lt;&gt;0, E18&lt;&gt;"ap"),president[[#This Row],[votes]]-C18,"na")</f>
        <v>na</v>
      </c>
    </row>
    <row r="18" spans="1:8" x14ac:dyDescent="0.25">
      <c r="A18" s="1">
        <v>0.443</v>
      </c>
      <c r="B18" s="1">
        <v>0.53700000000000003</v>
      </c>
      <c r="C18" s="1">
        <v>577284</v>
      </c>
      <c r="D18" s="1">
        <v>63</v>
      </c>
      <c r="E18" s="1" t="s">
        <v>6</v>
      </c>
      <c r="F18" s="1" t="s">
        <v>24</v>
      </c>
      <c r="G18" t="str">
        <f t="shared" si="0"/>
        <v>Normal</v>
      </c>
      <c r="H18" t="str">
        <f>IF(AND(president[[#This Row],[FLAG]] = "Flag",C19 &lt;&gt;0, E19&lt;&gt;"ap"),president[[#This Row],[votes]]-C19,"na")</f>
        <v>na</v>
      </c>
    </row>
    <row r="19" spans="1:8" x14ac:dyDescent="0.25">
      <c r="A19" s="1">
        <v>0.442</v>
      </c>
      <c r="B19" s="1">
        <v>0.53700000000000003</v>
      </c>
      <c r="C19" s="1">
        <v>605838</v>
      </c>
      <c r="D19" s="1">
        <v>66</v>
      </c>
      <c r="E19" s="1" t="s">
        <v>6</v>
      </c>
      <c r="F19" s="1" t="s">
        <v>25</v>
      </c>
      <c r="G19" t="str">
        <f t="shared" si="0"/>
        <v>Normal</v>
      </c>
      <c r="H19" t="str">
        <f>IF(AND(president[[#This Row],[FLAG]] = "Flag",C20 &lt;&gt;0, E20&lt;&gt;"ap"),president[[#This Row],[votes]]-C20,"na")</f>
        <v>na</v>
      </c>
    </row>
    <row r="20" spans="1:8" x14ac:dyDescent="0.25">
      <c r="A20" s="1">
        <v>0.442</v>
      </c>
      <c r="B20" s="1">
        <v>0.53800000000000003</v>
      </c>
      <c r="C20" s="1">
        <v>610323</v>
      </c>
      <c r="D20" s="1">
        <v>66</v>
      </c>
      <c r="E20" s="1" t="s">
        <v>6</v>
      </c>
      <c r="F20" s="1" t="s">
        <v>26</v>
      </c>
      <c r="G20" t="str">
        <f t="shared" si="0"/>
        <v>Normal</v>
      </c>
      <c r="H20" t="str">
        <f>IF(AND(president[[#This Row],[FLAG]] = "Flag",C21 &lt;&gt;0, E21&lt;&gt;"ap"),president[[#This Row],[votes]]-C21,"na")</f>
        <v>na</v>
      </c>
    </row>
    <row r="21" spans="1:8" x14ac:dyDescent="0.25">
      <c r="A21" s="1">
        <v>0.442</v>
      </c>
      <c r="B21" s="1">
        <v>0.53700000000000003</v>
      </c>
      <c r="C21" s="1">
        <v>614111</v>
      </c>
      <c r="D21" s="1">
        <v>67</v>
      </c>
      <c r="E21" s="1" t="s">
        <v>6</v>
      </c>
      <c r="F21" s="1" t="s">
        <v>27</v>
      </c>
      <c r="G21" t="str">
        <f t="shared" si="0"/>
        <v>Normal</v>
      </c>
      <c r="H21" t="str">
        <f>IF(AND(president[[#This Row],[FLAG]] = "Flag",C22 &lt;&gt;0, E22&lt;&gt;"ap"),president[[#This Row],[votes]]-C22,"na")</f>
        <v>na</v>
      </c>
    </row>
    <row r="22" spans="1:8" x14ac:dyDescent="0.25">
      <c r="A22" s="1">
        <v>0.442</v>
      </c>
      <c r="B22" s="1">
        <v>0.53700000000000003</v>
      </c>
      <c r="C22" s="1">
        <v>615260</v>
      </c>
      <c r="D22" s="1">
        <v>67</v>
      </c>
      <c r="E22" s="1" t="s">
        <v>6</v>
      </c>
      <c r="F22" s="1" t="s">
        <v>28</v>
      </c>
      <c r="G22" t="str">
        <f t="shared" si="0"/>
        <v>Normal</v>
      </c>
      <c r="H22" t="str">
        <f>IF(AND(president[[#This Row],[FLAG]] = "Flag",C23 &lt;&gt;0, E23&lt;&gt;"ap"),president[[#This Row],[votes]]-C23,"na")</f>
        <v>na</v>
      </c>
    </row>
    <row r="23" spans="1:8" x14ac:dyDescent="0.25">
      <c r="A23" s="1">
        <v>0.442</v>
      </c>
      <c r="B23" s="1">
        <v>0.53700000000000003</v>
      </c>
      <c r="C23" s="1">
        <v>616160</v>
      </c>
      <c r="D23" s="1">
        <v>67</v>
      </c>
      <c r="E23" s="1" t="s">
        <v>6</v>
      </c>
      <c r="F23" s="1" t="s">
        <v>29</v>
      </c>
      <c r="G23" t="str">
        <f t="shared" si="0"/>
        <v>Normal</v>
      </c>
      <c r="H23" t="str">
        <f>IF(AND(president[[#This Row],[FLAG]] = "Flag",C24 &lt;&gt;0, E24&lt;&gt;"ap"),president[[#This Row],[votes]]-C24,"na")</f>
        <v>na</v>
      </c>
    </row>
    <row r="24" spans="1:8" x14ac:dyDescent="0.25">
      <c r="A24" s="1">
        <v>0.44400000000000001</v>
      </c>
      <c r="B24" s="1">
        <v>0.53600000000000003</v>
      </c>
      <c r="C24" s="1">
        <v>638145</v>
      </c>
      <c r="D24" s="1">
        <v>69</v>
      </c>
      <c r="E24" s="1" t="s">
        <v>6</v>
      </c>
      <c r="F24" s="1" t="s">
        <v>30</v>
      </c>
      <c r="G24" t="str">
        <f t="shared" si="0"/>
        <v>Normal</v>
      </c>
      <c r="H24" t="str">
        <f>IF(AND(president[[#This Row],[FLAG]] = "Flag",C25 &lt;&gt;0, E25&lt;&gt;"ap"),president[[#This Row],[votes]]-C25,"na")</f>
        <v>na</v>
      </c>
    </row>
    <row r="25" spans="1:8" x14ac:dyDescent="0.25">
      <c r="A25" s="1">
        <v>0.442</v>
      </c>
      <c r="B25" s="1">
        <v>0.53700000000000003</v>
      </c>
      <c r="C25" s="1">
        <v>650663</v>
      </c>
      <c r="D25" s="1">
        <v>71</v>
      </c>
      <c r="E25" s="1" t="s">
        <v>6</v>
      </c>
      <c r="F25" s="1" t="s">
        <v>31</v>
      </c>
      <c r="G25" t="str">
        <f t="shared" si="0"/>
        <v>Normal</v>
      </c>
      <c r="H25" t="str">
        <f>IF(AND(president[[#This Row],[FLAG]] = "Flag",C26 &lt;&gt;0, E26&lt;&gt;"ap"),president[[#This Row],[votes]]-C26,"na")</f>
        <v>na</v>
      </c>
    </row>
    <row r="26" spans="1:8" x14ac:dyDescent="0.25">
      <c r="A26" s="1">
        <v>0.442</v>
      </c>
      <c r="B26" s="1">
        <v>0.53700000000000003</v>
      </c>
      <c r="C26" s="1">
        <v>658384</v>
      </c>
      <c r="D26" s="1">
        <v>72</v>
      </c>
      <c r="E26" s="1" t="s">
        <v>6</v>
      </c>
      <c r="F26" s="1" t="s">
        <v>32</v>
      </c>
      <c r="G26" t="str">
        <f t="shared" si="0"/>
        <v>Normal</v>
      </c>
      <c r="H26" t="str">
        <f>IF(AND(president[[#This Row],[FLAG]] = "Flag",C27 &lt;&gt;0, E27&lt;&gt;"ap"),president[[#This Row],[votes]]-C27,"na")</f>
        <v>na</v>
      </c>
    </row>
    <row r="27" spans="1:8" x14ac:dyDescent="0.25">
      <c r="A27" s="1">
        <v>0.44900000000000001</v>
      </c>
      <c r="B27" s="1">
        <v>0.53</v>
      </c>
      <c r="C27" s="1">
        <v>721461</v>
      </c>
      <c r="D27" s="1">
        <v>78</v>
      </c>
      <c r="E27" s="1" t="s">
        <v>6</v>
      </c>
      <c r="F27" s="1" t="s">
        <v>33</v>
      </c>
      <c r="G27" t="str">
        <f t="shared" si="0"/>
        <v>Normal</v>
      </c>
      <c r="H27" t="str">
        <f>IF(AND(president[[#This Row],[FLAG]] = "Flag",C28 &lt;&gt;0, E28&lt;&gt;"ap"),president[[#This Row],[votes]]-C28,"na")</f>
        <v>na</v>
      </c>
    </row>
    <row r="28" spans="1:8" x14ac:dyDescent="0.25">
      <c r="A28" s="1">
        <v>0.44900000000000001</v>
      </c>
      <c r="B28" s="1">
        <v>0.53</v>
      </c>
      <c r="C28" s="1">
        <v>733730</v>
      </c>
      <c r="D28" s="1">
        <v>80</v>
      </c>
      <c r="E28" s="1" t="s">
        <v>6</v>
      </c>
      <c r="F28" s="1" t="s">
        <v>34</v>
      </c>
      <c r="G28" t="str">
        <f t="shared" si="0"/>
        <v>Normal</v>
      </c>
      <c r="H28" t="str">
        <f>IF(AND(president[[#This Row],[FLAG]] = "Flag",C29 &lt;&gt;0, E29&lt;&gt;"ap"),president[[#This Row],[votes]]-C29,"na")</f>
        <v>na</v>
      </c>
    </row>
    <row r="29" spans="1:8" x14ac:dyDescent="0.25">
      <c r="A29" s="1">
        <v>0.44900000000000001</v>
      </c>
      <c r="B29" s="1">
        <v>0.53100000000000003</v>
      </c>
      <c r="C29" s="1">
        <v>735909</v>
      </c>
      <c r="D29" s="1">
        <v>80</v>
      </c>
      <c r="E29" s="1" t="s">
        <v>6</v>
      </c>
      <c r="F29" s="1" t="s">
        <v>35</v>
      </c>
      <c r="G29" t="str">
        <f t="shared" si="0"/>
        <v>Normal</v>
      </c>
      <c r="H29" t="str">
        <f>IF(AND(president[[#This Row],[FLAG]] = "Flag",C30 &lt;&gt;0, E30&lt;&gt;"ap"),president[[#This Row],[votes]]-C30,"na")</f>
        <v>na</v>
      </c>
    </row>
    <row r="30" spans="1:8" x14ac:dyDescent="0.25">
      <c r="A30" s="1">
        <v>0.44900000000000001</v>
      </c>
      <c r="B30" s="1">
        <v>0.53</v>
      </c>
      <c r="C30" s="1">
        <v>745339</v>
      </c>
      <c r="D30" s="1">
        <v>81</v>
      </c>
      <c r="E30" s="1" t="s">
        <v>6</v>
      </c>
      <c r="F30" s="1" t="s">
        <v>36</v>
      </c>
      <c r="G30" t="str">
        <f t="shared" si="0"/>
        <v>Normal</v>
      </c>
      <c r="H30" t="str">
        <f>IF(AND(president[[#This Row],[FLAG]] = "Flag",C31 &lt;&gt;0, E31&lt;&gt;"ap"),president[[#This Row],[votes]]-C31,"na")</f>
        <v>na</v>
      </c>
    </row>
    <row r="31" spans="1:8" x14ac:dyDescent="0.25">
      <c r="A31" s="1">
        <v>0.44900000000000001</v>
      </c>
      <c r="B31" s="1">
        <v>0.53</v>
      </c>
      <c r="C31" s="1">
        <v>745465</v>
      </c>
      <c r="D31" s="1">
        <v>81</v>
      </c>
      <c r="E31" s="1" t="s">
        <v>6</v>
      </c>
      <c r="F31" s="1" t="s">
        <v>37</v>
      </c>
      <c r="G31" t="str">
        <f t="shared" si="0"/>
        <v>Normal</v>
      </c>
      <c r="H31" t="str">
        <f>IF(AND(president[[#This Row],[FLAG]] = "Flag",C32 &lt;&gt;0, E32&lt;&gt;"ap"),president[[#This Row],[votes]]-C32,"na")</f>
        <v>na</v>
      </c>
    </row>
    <row r="32" spans="1:8" x14ac:dyDescent="0.25">
      <c r="A32" s="1">
        <v>0.44700000000000001</v>
      </c>
      <c r="B32" s="1">
        <v>0.53300000000000003</v>
      </c>
      <c r="C32" s="1">
        <v>809793</v>
      </c>
      <c r="D32" s="1">
        <v>88</v>
      </c>
      <c r="E32" s="1" t="s">
        <v>6</v>
      </c>
      <c r="F32" s="1" t="s">
        <v>38</v>
      </c>
      <c r="G32" t="str">
        <f t="shared" si="0"/>
        <v>Normal</v>
      </c>
      <c r="H32" t="str">
        <f>IF(AND(president[[#This Row],[FLAG]] = "Flag",C33 &lt;&gt;0, E33&lt;&gt;"ap"),president[[#This Row],[votes]]-C33,"na")</f>
        <v>na</v>
      </c>
    </row>
    <row r="33" spans="1:8" x14ac:dyDescent="0.25">
      <c r="A33">
        <v>0.44600000000000001</v>
      </c>
      <c r="B33">
        <v>0.53300000000000003</v>
      </c>
      <c r="C33">
        <v>817144</v>
      </c>
      <c r="D33">
        <v>89</v>
      </c>
      <c r="E33" t="s">
        <v>6</v>
      </c>
      <c r="F33" t="s">
        <v>39</v>
      </c>
      <c r="G33" t="str">
        <f t="shared" si="0"/>
        <v>Normal</v>
      </c>
      <c r="H33" t="str">
        <f>IF(AND(president[[#This Row],[FLAG]] = "Flag",C34 &lt;&gt;0, E34&lt;&gt;"ap"),president[[#This Row],[votes]]-C34,"na")</f>
        <v>na</v>
      </c>
    </row>
    <row r="34" spans="1:8" x14ac:dyDescent="0.25">
      <c r="A34">
        <v>0.44500000000000001</v>
      </c>
      <c r="B34">
        <v>0.53400000000000003</v>
      </c>
      <c r="C34">
        <v>820199</v>
      </c>
      <c r="D34">
        <v>89</v>
      </c>
      <c r="E34" t="s">
        <v>6</v>
      </c>
      <c r="F34" t="s">
        <v>40</v>
      </c>
      <c r="G34" t="str">
        <f t="shared" ref="G34:G69" si="1">IF(C34&gt;C35,"Flag","Normal")</f>
        <v>Normal</v>
      </c>
      <c r="H34" t="str">
        <f>IF(AND(president[[#This Row],[FLAG]] = "Flag",C35 &lt;&gt;0, E35&lt;&gt;"ap"),president[[#This Row],[votes]]-C35,"na")</f>
        <v>na</v>
      </c>
    </row>
    <row r="35" spans="1:8" x14ac:dyDescent="0.25">
      <c r="A35">
        <v>0.44500000000000001</v>
      </c>
      <c r="B35">
        <v>0.53400000000000003</v>
      </c>
      <c r="C35">
        <v>820586</v>
      </c>
      <c r="D35">
        <v>89</v>
      </c>
      <c r="E35" t="s">
        <v>6</v>
      </c>
      <c r="F35" t="s">
        <v>41</v>
      </c>
      <c r="G35" t="str">
        <f t="shared" si="1"/>
        <v>Normal</v>
      </c>
      <c r="H35" t="str">
        <f>IF(AND(president[[#This Row],[FLAG]] = "Flag",C36 &lt;&gt;0, E36&lt;&gt;"ap"),president[[#This Row],[votes]]-C36,"na")</f>
        <v>na</v>
      </c>
    </row>
    <row r="36" spans="1:8" x14ac:dyDescent="0.25">
      <c r="A36">
        <v>0.44500000000000001</v>
      </c>
      <c r="B36">
        <v>0.53300000000000003</v>
      </c>
      <c r="C36">
        <v>830315</v>
      </c>
      <c r="D36">
        <v>90</v>
      </c>
      <c r="E36" t="s">
        <v>6</v>
      </c>
      <c r="F36" t="s">
        <v>42</v>
      </c>
      <c r="G36" t="str">
        <f t="shared" si="1"/>
        <v>Normal</v>
      </c>
      <c r="H36" t="str">
        <f>IF(AND(president[[#This Row],[FLAG]] = "Flag",C37 &lt;&gt;0, E37&lt;&gt;"ap"),president[[#This Row],[votes]]-C37,"na")</f>
        <v>na</v>
      </c>
    </row>
    <row r="37" spans="1:8" x14ac:dyDescent="0.25">
      <c r="A37">
        <v>0.439</v>
      </c>
      <c r="B37">
        <v>0.54</v>
      </c>
      <c r="C37">
        <v>875269</v>
      </c>
      <c r="D37">
        <v>95</v>
      </c>
      <c r="E37" t="s">
        <v>6</v>
      </c>
      <c r="F37" t="s">
        <v>43</v>
      </c>
      <c r="G37" t="str">
        <f t="shared" si="1"/>
        <v>Normal</v>
      </c>
      <c r="H37" t="str">
        <f>IF(AND(president[[#This Row],[FLAG]] = "Flag",C38 &lt;&gt;0, E38&lt;&gt;"ap"),president[[#This Row],[votes]]-C38,"na")</f>
        <v>na</v>
      </c>
    </row>
    <row r="38" spans="1:8" x14ac:dyDescent="0.25">
      <c r="A38">
        <v>0.439</v>
      </c>
      <c r="B38">
        <v>0.54</v>
      </c>
      <c r="C38">
        <v>883716</v>
      </c>
      <c r="D38">
        <v>96</v>
      </c>
      <c r="E38" t="s">
        <v>6</v>
      </c>
      <c r="F38" t="s">
        <v>44</v>
      </c>
      <c r="G38" t="str">
        <f t="shared" si="1"/>
        <v>Normal</v>
      </c>
      <c r="H38" t="str">
        <f>IF(AND(president[[#This Row],[FLAG]] = "Flag",C39 &lt;&gt;0, E39&lt;&gt;"ap"),president[[#This Row],[votes]]-C39,"na")</f>
        <v>na</v>
      </c>
    </row>
    <row r="39" spans="1:8" x14ac:dyDescent="0.25">
      <c r="A39">
        <v>0.439</v>
      </c>
      <c r="B39">
        <v>0.54</v>
      </c>
      <c r="C39">
        <v>884938</v>
      </c>
      <c r="D39">
        <v>96</v>
      </c>
      <c r="E39" t="s">
        <v>6</v>
      </c>
      <c r="F39" t="s">
        <v>45</v>
      </c>
      <c r="G39" t="str">
        <f t="shared" si="1"/>
        <v>Normal</v>
      </c>
      <c r="H39" t="str">
        <f>IF(AND(president[[#This Row],[FLAG]] = "Flag",C40 &lt;&gt;0, E40&lt;&gt;"ap"),president[[#This Row],[votes]]-C40,"na")</f>
        <v>na</v>
      </c>
    </row>
    <row r="40" spans="1:8" x14ac:dyDescent="0.25">
      <c r="A40">
        <v>0.439</v>
      </c>
      <c r="B40">
        <v>0.53900000000000003</v>
      </c>
      <c r="C40">
        <v>902084</v>
      </c>
      <c r="D40">
        <v>98</v>
      </c>
      <c r="E40" t="s">
        <v>6</v>
      </c>
      <c r="F40" t="s">
        <v>46</v>
      </c>
      <c r="G40" t="str">
        <f t="shared" si="1"/>
        <v>Normal</v>
      </c>
      <c r="H40" t="str">
        <f>IF(AND(president[[#This Row],[FLAG]] = "Flag",C41 &lt;&gt;0, E41&lt;&gt;"ap"),president[[#This Row],[votes]]-C41,"na")</f>
        <v>na</v>
      </c>
    </row>
    <row r="41" spans="1:8" x14ac:dyDescent="0.25">
      <c r="A41">
        <v>0.439</v>
      </c>
      <c r="B41">
        <v>0.53900000000000003</v>
      </c>
      <c r="C41">
        <v>902512</v>
      </c>
      <c r="D41">
        <v>98</v>
      </c>
      <c r="E41" t="s">
        <v>6</v>
      </c>
      <c r="F41" t="s">
        <v>47</v>
      </c>
      <c r="G41" t="str">
        <f t="shared" si="1"/>
        <v>Normal</v>
      </c>
      <c r="H41" t="str">
        <f>IF(AND(president[[#This Row],[FLAG]] = "Flag",C42 &lt;&gt;0, E42&lt;&gt;"ap"),president[[#This Row],[votes]]-C42,"na")</f>
        <v>na</v>
      </c>
    </row>
    <row r="42" spans="1:8" x14ac:dyDescent="0.25">
      <c r="A42">
        <v>0.439</v>
      </c>
      <c r="B42">
        <v>0.53900000000000003</v>
      </c>
      <c r="C42">
        <v>911067</v>
      </c>
      <c r="D42">
        <v>99</v>
      </c>
      <c r="E42" t="s">
        <v>6</v>
      </c>
      <c r="F42" t="s">
        <v>48</v>
      </c>
      <c r="G42" t="str">
        <f t="shared" si="1"/>
        <v>Normal</v>
      </c>
      <c r="H42" t="str">
        <f>IF(AND(president[[#This Row],[FLAG]] = "Flag",C43 &lt;&gt;0, E43&lt;&gt;"ap"),president[[#This Row],[votes]]-C43,"na")</f>
        <v>na</v>
      </c>
    </row>
    <row r="43" spans="1:8" x14ac:dyDescent="0.25">
      <c r="A43">
        <v>0.439</v>
      </c>
      <c r="B43">
        <v>0.53900000000000003</v>
      </c>
      <c r="C43">
        <v>911678</v>
      </c>
      <c r="D43">
        <v>99</v>
      </c>
      <c r="E43" t="s">
        <v>6</v>
      </c>
      <c r="F43" t="s">
        <v>49</v>
      </c>
      <c r="G43" t="str">
        <f t="shared" si="1"/>
        <v>Normal</v>
      </c>
      <c r="H43" t="str">
        <f>IF(AND(president[[#This Row],[FLAG]] = "Flag",C44 &lt;&gt;0, E44&lt;&gt;"ap"),president[[#This Row],[votes]]-C44,"na")</f>
        <v>na</v>
      </c>
    </row>
    <row r="44" spans="1:8" x14ac:dyDescent="0.25">
      <c r="A44">
        <v>0.438</v>
      </c>
      <c r="B44">
        <v>0.54</v>
      </c>
      <c r="C44">
        <v>913147</v>
      </c>
      <c r="D44">
        <v>99</v>
      </c>
      <c r="E44" t="s">
        <v>6</v>
      </c>
      <c r="F44" t="s">
        <v>50</v>
      </c>
      <c r="G44" t="str">
        <f t="shared" si="1"/>
        <v>Flag</v>
      </c>
      <c r="H44" t="str">
        <f>IF(AND(president[[#This Row],[FLAG]] = "Flag",C45 &lt;&gt;0, E45&lt;&gt;"ap"),president[[#This Row],[votes]]-C45,"na")</f>
        <v>na</v>
      </c>
    </row>
    <row r="45" spans="1:8" x14ac:dyDescent="0.25">
      <c r="A45" s="1">
        <v>0</v>
      </c>
      <c r="B45" s="1">
        <v>0</v>
      </c>
      <c r="C45" s="1">
        <v>0</v>
      </c>
      <c r="D45" s="1">
        <v>0</v>
      </c>
      <c r="E45" s="1" t="s">
        <v>6</v>
      </c>
      <c r="F45" s="1" t="s">
        <v>7</v>
      </c>
      <c r="G45" t="str">
        <f t="shared" si="1"/>
        <v>Normal</v>
      </c>
      <c r="H45" t="str">
        <f>IF(AND(president[[#This Row],[FLAG]] = "Flag",C46 &lt;&gt;0, E46&lt;&gt;"ap"),president[[#This Row],[votes]]-C46,"na")</f>
        <v>na</v>
      </c>
    </row>
    <row r="46" spans="1:8" x14ac:dyDescent="0.25">
      <c r="A46">
        <v>0.436</v>
      </c>
      <c r="B46">
        <v>0.54200000000000004</v>
      </c>
      <c r="C46">
        <v>921087</v>
      </c>
      <c r="D46">
        <v>99</v>
      </c>
      <c r="E46" t="s">
        <v>6</v>
      </c>
      <c r="F46" t="s">
        <v>51</v>
      </c>
      <c r="G46" t="str">
        <f t="shared" si="1"/>
        <v>Normal</v>
      </c>
      <c r="H46" t="str">
        <f>IF(AND(president[[#This Row],[FLAG]] = "Flag",C47 &lt;&gt;0, E47&lt;&gt;"ap"),president[[#This Row],[votes]]-C47,"na")</f>
        <v>na</v>
      </c>
    </row>
    <row r="47" spans="1:8" x14ac:dyDescent="0.25">
      <c r="A47">
        <v>0.436</v>
      </c>
      <c r="B47">
        <v>0.54200000000000004</v>
      </c>
      <c r="C47">
        <v>921765</v>
      </c>
      <c r="D47">
        <v>99</v>
      </c>
      <c r="E47" t="s">
        <v>6</v>
      </c>
      <c r="F47" t="s">
        <v>52</v>
      </c>
      <c r="G47" t="str">
        <f t="shared" si="1"/>
        <v>Normal</v>
      </c>
      <c r="H47" t="str">
        <f>IF(AND(president[[#This Row],[FLAG]] = "Flag",C48 &lt;&gt;0, E48&lt;&gt;"ap"),president[[#This Row],[votes]]-C48,"na")</f>
        <v>na</v>
      </c>
    </row>
    <row r="48" spans="1:8" x14ac:dyDescent="0.25">
      <c r="A48">
        <v>0.436</v>
      </c>
      <c r="B48">
        <v>0.54200000000000004</v>
      </c>
      <c r="C48">
        <v>922516</v>
      </c>
      <c r="D48">
        <v>99</v>
      </c>
      <c r="E48" t="s">
        <v>6</v>
      </c>
      <c r="F48" t="s">
        <v>53</v>
      </c>
      <c r="G48" t="str">
        <f t="shared" si="1"/>
        <v>Flag</v>
      </c>
      <c r="H48">
        <f>IF(AND(president[[#This Row],[FLAG]] = "Flag",C49 &lt;&gt;0, E49&lt;&gt;"ap"),president[[#This Row],[votes]]-C49,"na")</f>
        <v>4610</v>
      </c>
    </row>
    <row r="49" spans="1:8" x14ac:dyDescent="0.25">
      <c r="A49">
        <v>0.436</v>
      </c>
      <c r="B49">
        <v>0.54200000000000004</v>
      </c>
      <c r="C49">
        <v>917906</v>
      </c>
      <c r="D49">
        <v>99</v>
      </c>
      <c r="E49" t="s">
        <v>6</v>
      </c>
      <c r="F49" t="s">
        <v>54</v>
      </c>
      <c r="G49" t="str">
        <f t="shared" si="1"/>
        <v>Normal</v>
      </c>
      <c r="H49" t="str">
        <f>IF(AND(president[[#This Row],[FLAG]] = "Flag",C50 &lt;&gt;0, E50&lt;&gt;"ap"),president[[#This Row],[votes]]-C50,"na")</f>
        <v>na</v>
      </c>
    </row>
    <row r="50" spans="1:8" x14ac:dyDescent="0.25">
      <c r="A50">
        <v>0.436</v>
      </c>
      <c r="B50">
        <v>0.54200000000000004</v>
      </c>
      <c r="C50">
        <v>918943</v>
      </c>
      <c r="D50">
        <v>99</v>
      </c>
      <c r="E50" t="s">
        <v>6</v>
      </c>
      <c r="F50" t="s">
        <v>55</v>
      </c>
      <c r="G50" t="str">
        <f t="shared" si="1"/>
        <v>Normal</v>
      </c>
      <c r="H50" t="str">
        <f>IF(AND(president[[#This Row],[FLAG]] = "Flag",C51 &lt;&gt;0, E51&lt;&gt;"ap"),president[[#This Row],[votes]]-C51,"na")</f>
        <v>na</v>
      </c>
    </row>
    <row r="51" spans="1:8" x14ac:dyDescent="0.25">
      <c r="A51">
        <v>0.436</v>
      </c>
      <c r="B51">
        <v>0.54200000000000004</v>
      </c>
      <c r="C51">
        <v>919261</v>
      </c>
      <c r="D51">
        <v>99</v>
      </c>
      <c r="E51" t="s">
        <v>6</v>
      </c>
      <c r="F51" t="s">
        <v>56</v>
      </c>
      <c r="G51" t="str">
        <f t="shared" si="1"/>
        <v>Normal</v>
      </c>
      <c r="H51" t="str">
        <f>IF(AND(president[[#This Row],[FLAG]] = "Flag",C52 &lt;&gt;0, E52&lt;&gt;"ap"),president[[#This Row],[votes]]-C52,"na")</f>
        <v>na</v>
      </c>
    </row>
    <row r="52" spans="1:8" x14ac:dyDescent="0.25">
      <c r="A52">
        <v>0.436</v>
      </c>
      <c r="B52">
        <v>0.54200000000000004</v>
      </c>
      <c r="C52">
        <v>919640</v>
      </c>
      <c r="D52">
        <v>99</v>
      </c>
      <c r="E52" t="s">
        <v>6</v>
      </c>
      <c r="F52" t="s">
        <v>57</v>
      </c>
      <c r="G52" t="str">
        <f t="shared" si="1"/>
        <v>Normal</v>
      </c>
      <c r="H52" t="str">
        <f>IF(AND(president[[#This Row],[FLAG]] = "Flag",C53 &lt;&gt;0, E53&lt;&gt;"ap"),president[[#This Row],[votes]]-C53,"na")</f>
        <v>na</v>
      </c>
    </row>
    <row r="53" spans="1:8" x14ac:dyDescent="0.25">
      <c r="A53">
        <v>0.436</v>
      </c>
      <c r="B53">
        <v>0.54200000000000004</v>
      </c>
      <c r="C53">
        <v>920930</v>
      </c>
      <c r="D53">
        <v>99</v>
      </c>
      <c r="E53" t="s">
        <v>6</v>
      </c>
      <c r="F53" t="s">
        <v>58</v>
      </c>
      <c r="G53" t="str">
        <f t="shared" si="1"/>
        <v>Normal</v>
      </c>
      <c r="H53" t="str">
        <f>IF(AND(president[[#This Row],[FLAG]] = "Flag",C54 &lt;&gt;0, E54&lt;&gt;"ap"),president[[#This Row],[votes]]-C54,"na")</f>
        <v>na</v>
      </c>
    </row>
    <row r="54" spans="1:8" x14ac:dyDescent="0.25">
      <c r="A54">
        <v>0.436</v>
      </c>
      <c r="B54">
        <v>0.54200000000000004</v>
      </c>
      <c r="C54">
        <v>921308</v>
      </c>
      <c r="D54">
        <v>99</v>
      </c>
      <c r="E54" t="s">
        <v>6</v>
      </c>
      <c r="F54" t="s">
        <v>59</v>
      </c>
      <c r="G54" t="str">
        <f t="shared" si="1"/>
        <v>Normal</v>
      </c>
      <c r="H54" t="str">
        <f>IF(AND(president[[#This Row],[FLAG]] = "Flag",C55 &lt;&gt;0, E55&lt;&gt;"ap"),president[[#This Row],[votes]]-C55,"na")</f>
        <v>na</v>
      </c>
    </row>
    <row r="55" spans="1:8" x14ac:dyDescent="0.25">
      <c r="A55">
        <v>0.436</v>
      </c>
      <c r="B55">
        <v>0.54200000000000004</v>
      </c>
      <c r="C55">
        <v>921349</v>
      </c>
      <c r="D55">
        <v>99</v>
      </c>
      <c r="E55" t="s">
        <v>6</v>
      </c>
      <c r="F55" t="s">
        <v>60</v>
      </c>
      <c r="G55" t="str">
        <f t="shared" si="1"/>
        <v>Normal</v>
      </c>
      <c r="H55" t="str">
        <f>IF(AND(president[[#This Row],[FLAG]] = "Flag",C56 &lt;&gt;0, E56&lt;&gt;"ap"),president[[#This Row],[votes]]-C56,"na")</f>
        <v>na</v>
      </c>
    </row>
    <row r="56" spans="1:8" x14ac:dyDescent="0.25">
      <c r="A56">
        <v>0.436</v>
      </c>
      <c r="B56">
        <v>0.54200000000000004</v>
      </c>
      <c r="C56">
        <v>921398</v>
      </c>
      <c r="D56">
        <v>99</v>
      </c>
      <c r="E56" t="s">
        <v>6</v>
      </c>
      <c r="F56" t="s">
        <v>61</v>
      </c>
      <c r="G56" t="str">
        <f t="shared" si="1"/>
        <v>Normal</v>
      </c>
      <c r="H56" t="str">
        <f>IF(AND(president[[#This Row],[FLAG]] = "Flag",C57 &lt;&gt;0, E57&lt;&gt;"ap"),president[[#This Row],[votes]]-C57,"na")</f>
        <v>na</v>
      </c>
    </row>
    <row r="57" spans="1:8" x14ac:dyDescent="0.25">
      <c r="A57">
        <v>0.436</v>
      </c>
      <c r="B57">
        <v>0.54200000000000004</v>
      </c>
      <c r="C57">
        <v>921515</v>
      </c>
      <c r="D57">
        <v>99</v>
      </c>
      <c r="E57" t="s">
        <v>6</v>
      </c>
      <c r="F57" t="s">
        <v>62</v>
      </c>
      <c r="G57" t="str">
        <f t="shared" si="1"/>
        <v>Normal</v>
      </c>
      <c r="H57" t="str">
        <f>IF(AND(president[[#This Row],[FLAG]] = "Flag",C58 &lt;&gt;0, E58&lt;&gt;"ap"),president[[#This Row],[votes]]-C58,"na")</f>
        <v>na</v>
      </c>
    </row>
    <row r="58" spans="1:8" x14ac:dyDescent="0.25">
      <c r="A58">
        <v>0.435</v>
      </c>
      <c r="B58">
        <v>0.54300000000000004</v>
      </c>
      <c r="C58">
        <v>923724</v>
      </c>
      <c r="D58">
        <v>99</v>
      </c>
      <c r="E58" t="s">
        <v>6</v>
      </c>
      <c r="F58" t="s">
        <v>63</v>
      </c>
      <c r="G58" t="str">
        <f t="shared" si="1"/>
        <v>Normal</v>
      </c>
      <c r="H58" t="str">
        <f>IF(AND(president[[#This Row],[FLAG]] = "Flag",C59 &lt;&gt;0, E59&lt;&gt;"ap"),president[[#This Row],[votes]]-C59,"na")</f>
        <v>na</v>
      </c>
    </row>
    <row r="59" spans="1:8" x14ac:dyDescent="0.25">
      <c r="A59">
        <v>0.435</v>
      </c>
      <c r="B59">
        <v>0.54300000000000004</v>
      </c>
      <c r="C59">
        <v>923726</v>
      </c>
      <c r="D59">
        <v>99</v>
      </c>
      <c r="E59" t="s">
        <v>6</v>
      </c>
      <c r="F59" t="s">
        <v>64</v>
      </c>
      <c r="G59" t="str">
        <f t="shared" si="1"/>
        <v>Normal</v>
      </c>
      <c r="H59" t="str">
        <f>IF(AND(president[[#This Row],[FLAG]] = "Flag",C60 &lt;&gt;0, E60&lt;&gt;"ap"),president[[#This Row],[votes]]-C60,"na")</f>
        <v>na</v>
      </c>
    </row>
    <row r="60" spans="1:8" x14ac:dyDescent="0.25">
      <c r="A60">
        <v>0.435</v>
      </c>
      <c r="B60">
        <v>0.54300000000000004</v>
      </c>
      <c r="C60">
        <v>923728</v>
      </c>
      <c r="D60">
        <v>99</v>
      </c>
      <c r="E60" t="s">
        <v>6</v>
      </c>
      <c r="F60" t="s">
        <v>65</v>
      </c>
      <c r="G60" t="str">
        <f t="shared" si="1"/>
        <v>Normal</v>
      </c>
      <c r="H60" t="str">
        <f>IF(AND(president[[#This Row],[FLAG]] = "Flag",C61 &lt;&gt;0, E61&lt;&gt;"ap"),president[[#This Row],[votes]]-C61,"na")</f>
        <v>na</v>
      </c>
    </row>
    <row r="61" spans="1:8" hidden="1" x14ac:dyDescent="0.25">
      <c r="A61">
        <v>0.435</v>
      </c>
      <c r="B61">
        <v>0.54300000000000004</v>
      </c>
      <c r="C61">
        <v>923728</v>
      </c>
      <c r="D61">
        <v>99</v>
      </c>
      <c r="E61" t="s">
        <v>67</v>
      </c>
      <c r="F61" t="s">
        <v>68</v>
      </c>
      <c r="G61" t="str">
        <f t="shared" si="1"/>
        <v>Normal</v>
      </c>
      <c r="H61" t="str">
        <f>IF(AND(president[[#This Row],[FLAG]] = "Flag",C62 &lt;&gt;0, E62&lt;&gt;"ap"),president[[#This Row],[votes]]-C62,"na")</f>
        <v>na</v>
      </c>
    </row>
    <row r="62" spans="1:8" x14ac:dyDescent="0.25">
      <c r="A62">
        <v>0.435</v>
      </c>
      <c r="B62">
        <v>0.54300000000000004</v>
      </c>
      <c r="C62">
        <v>923750</v>
      </c>
      <c r="D62">
        <v>99</v>
      </c>
      <c r="E62" t="s">
        <v>6</v>
      </c>
      <c r="F62" t="s">
        <v>66</v>
      </c>
      <c r="G62" t="str">
        <f t="shared" si="1"/>
        <v>Normal</v>
      </c>
      <c r="H62" t="str">
        <f>IF(AND(president[[#This Row],[FLAG]] = "Flag",C63 &lt;&gt;0, E63&lt;&gt;"ap"),president[[#This Row],[votes]]-C63,"na")</f>
        <v>na</v>
      </c>
    </row>
    <row r="63" spans="1:8" x14ac:dyDescent="0.25">
      <c r="A63">
        <v>0.435</v>
      </c>
      <c r="B63">
        <v>0.54300000000000004</v>
      </c>
      <c r="C63">
        <v>923750</v>
      </c>
      <c r="D63">
        <v>100</v>
      </c>
      <c r="E63" t="s">
        <v>6</v>
      </c>
      <c r="F63" t="s">
        <v>69</v>
      </c>
      <c r="G63" t="str">
        <f t="shared" si="1"/>
        <v>Normal</v>
      </c>
      <c r="H63" t="str">
        <f>IF(AND(president[[#This Row],[FLAG]] = "Flag",C64 &lt;&gt;0, E64&lt;&gt;"ap"),president[[#This Row],[votes]]-C64,"na")</f>
        <v>na</v>
      </c>
    </row>
    <row r="64" spans="1:8" x14ac:dyDescent="0.25">
      <c r="A64">
        <v>0.435</v>
      </c>
      <c r="B64">
        <v>0.54300000000000004</v>
      </c>
      <c r="C64">
        <v>923756</v>
      </c>
      <c r="D64">
        <v>100</v>
      </c>
      <c r="E64" t="s">
        <v>6</v>
      </c>
      <c r="F64" t="s">
        <v>70</v>
      </c>
      <c r="G64" t="str">
        <f t="shared" si="1"/>
        <v>Normal</v>
      </c>
      <c r="H64" t="str">
        <f>IF(AND(president[[#This Row],[FLAG]] = "Flag",C65 &lt;&gt;0, E65&lt;&gt;"ap"),president[[#This Row],[votes]]-C65,"na")</f>
        <v>na</v>
      </c>
    </row>
    <row r="65" spans="1:8" x14ac:dyDescent="0.25">
      <c r="A65">
        <v>0.435</v>
      </c>
      <c r="B65">
        <v>0.54300000000000004</v>
      </c>
      <c r="C65">
        <v>923829</v>
      </c>
      <c r="D65">
        <v>100</v>
      </c>
      <c r="E65" t="s">
        <v>6</v>
      </c>
      <c r="F65" t="s">
        <v>71</v>
      </c>
      <c r="G65" t="str">
        <f t="shared" si="1"/>
        <v>Normal</v>
      </c>
      <c r="H65" t="str">
        <f>IF(AND(president[[#This Row],[FLAG]] = "Flag",C66 &lt;&gt;0, E66&lt;&gt;"ap"),president[[#This Row],[votes]]-C66,"na")</f>
        <v>na</v>
      </c>
    </row>
    <row r="66" spans="1:8" x14ac:dyDescent="0.25">
      <c r="A66">
        <v>0.435</v>
      </c>
      <c r="B66">
        <v>0.54300000000000004</v>
      </c>
      <c r="C66">
        <v>923972</v>
      </c>
      <c r="D66">
        <v>100</v>
      </c>
      <c r="E66" t="s">
        <v>6</v>
      </c>
      <c r="F66" t="s">
        <v>72</v>
      </c>
      <c r="G66" t="str">
        <f t="shared" si="1"/>
        <v>Flag</v>
      </c>
      <c r="H66">
        <f>IF(AND(president[[#This Row],[FLAG]] = "Flag",C67 &lt;&gt;0, E67&lt;&gt;"ap"),president[[#This Row],[votes]]-C67,"na")</f>
        <v>1</v>
      </c>
    </row>
    <row r="67" spans="1:8" x14ac:dyDescent="0.25">
      <c r="A67">
        <v>0.435</v>
      </c>
      <c r="B67">
        <v>0.54300000000000004</v>
      </c>
      <c r="C67">
        <v>923971</v>
      </c>
      <c r="D67">
        <v>100</v>
      </c>
      <c r="E67" t="s">
        <v>6</v>
      </c>
      <c r="F67" t="s">
        <v>73</v>
      </c>
      <c r="G67" t="str">
        <f t="shared" si="1"/>
        <v>Normal</v>
      </c>
      <c r="H67" t="str">
        <f>IF(AND(president[[#This Row],[FLAG]] = "Flag",C68 &lt;&gt;0, E68&lt;&gt;"ap"),president[[#This Row],[votes]]-C68,"na")</f>
        <v>na</v>
      </c>
    </row>
    <row r="68" spans="1:8" x14ac:dyDescent="0.25">
      <c r="A68">
        <v>0.435</v>
      </c>
      <c r="B68">
        <v>0.54300000000000004</v>
      </c>
      <c r="C68">
        <v>923977</v>
      </c>
      <c r="D68">
        <v>100</v>
      </c>
      <c r="E68" t="s">
        <v>6</v>
      </c>
      <c r="F68" t="s">
        <v>74</v>
      </c>
      <c r="G68" t="str">
        <f t="shared" si="1"/>
        <v>Flag</v>
      </c>
      <c r="H68">
        <f>IF(AND(president[[#This Row],[FLAG]] = "Flag",C69 &lt;&gt;0, E69&lt;&gt;"ap"),president[[#This Row],[votes]]-C69,"na")</f>
        <v>12</v>
      </c>
    </row>
    <row r="69" spans="1:8" x14ac:dyDescent="0.25">
      <c r="A69">
        <v>0.435</v>
      </c>
      <c r="B69">
        <v>0.54300000000000004</v>
      </c>
      <c r="C69">
        <v>923965</v>
      </c>
      <c r="D69">
        <v>100</v>
      </c>
      <c r="E69" t="s">
        <v>6</v>
      </c>
      <c r="F69" t="s">
        <v>75</v>
      </c>
      <c r="G69" t="str">
        <f t="shared" si="1"/>
        <v>Flag</v>
      </c>
      <c r="H69" t="str">
        <f>IF(AND(president[[#This Row],[FLAG]] = "Flag",C70 &lt;&gt;0, E70&lt;&gt;"ap"),president[[#This Row],[votes]]-C70,"na")</f>
        <v>na</v>
      </c>
    </row>
    <row r="70" spans="1:8" x14ac:dyDescent="0.25">
      <c r="G70" s="1" t="s">
        <v>78</v>
      </c>
      <c r="H70" s="1">
        <f>SUBTOTAL(109,president[Difference])</f>
        <v>4623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s E A A B Q S w M E F A A C A A g A g b t 9 U X M A M S K k A A A A 9 Q A A A B I A H A B D b 2 5 m a W c v U G F j a 2 F n Z S 5 4 b W w g o h g A K K A U A A A A A A A A A A A A A A A A A A A A A A A A A A A A h Y + x D o I w G I R f h X S n r T U q I T 9 l c J X E h G h c m 1 K h E Y q h x f J u D j 6 S r y B G U T f H + + 4 u u b t f b 5 A O T R 1 c V G d 1 a x I 0 w x Q F y s i 2 0 K Z M U O + O Y Y R S D l s h T 6 J U w R g 2 N h 6 s T l D l 3 D k m x H u P / R y 3 X U k Y p T N y y D a 5 r F Q j Q m 2 s E 0 Y q 9 G k V / 1 u I w / 4 1 h j M c L f G K L T A F M j H I t P n 6 b J z 7 d H 8 g r P v a 9 Z 3 i y o S 7 H M g k g b w v 8 A d Q S w M E F A A C A A g A g b t 9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G 7 f V F d R E g 4 p Q E A A J c E A A A T A B w A R m 9 y b X V s Y X M v U 2 V j d G l v b j E u b S C i G A A o o B Q A A A A A A A A A A A A A A A A A A A A A A A A A A A C 1 U 0 2 L 2 z A Q v Q f y H 4 R 7 c c C W b P f W p Z d u 0 0 M p P T R L e y h l U e x h o 8 W W h G a c Z l n 2 v 1 c f 6 z p t Q m A L 9 U G a G e n p v X m W E F p S R r N N m u u r 5 W K 5 w J 1 0 0 D H r A F U H m t h b 1 g M t F 8 x / G z O 6 F n z l I x r N 3 5 t 2 H P y O / B t s + b X R 5 G P M s x 2 R x T d C I E l S b V V z / U C 8 N Y O A P v F g K R G B U D R V U 4 l O k h T S q p i V d V 1 W r 4 W T L Z R W 3 o H Q 8 L M c 4 K B a I 3 4 r 4 v e e P V u t i i T q V e a 5 9 + D I q y b D b u S 2 h 8 x r / A K t c R 2 / M b G S J + 0 z a H 2 w U n c e 8 1 X 2 Y w T E f T z V E / j a 9 O O g 8 7 M M B c s S s m C P W R C M 2 d N R O B H F 1 B 9 + Q v h Y P X 2 P i z 8 u 9 F H P u j 4 4 M 3 x S S H k E F W x j e 0 U E j s f g 3 c N n Q z u l 7 / J V w f T Y 9 9 O 4 P p C T k R H 5 2 j n j z j i Q 2 q x f 7 E E d T J j A o X d S A y A 4 N X l x n E + 8 c + 1 P V 6 Z z g i / z n k v m N G f M m Z H / w a H m x Q 4 1 f z u 0 N w S 3 8 Y l h W A p p D A D 2 d p p v M V 7 V k M Z 2 S A 4 2 + f n v 6 D M 9 H R 9 2 u a 8 T G 5 6 5 Z y n + V 7 t x s F 1 Y 2 Y Z H e v 9 8 A U 6 q q + V C 6 Y t a r n 4 B U E s B A i 0 A F A A C A A g A g b t 9 U X M A M S K k A A A A 9 Q A A A B I A A A A A A A A A A A A A A A A A A A A A A E N v b m Z p Z y 9 Q Y W N r Y W d l L n h t b F B L A Q I t A B Q A A g A I A I G 7 f V E P y u m r p A A A A O k A A A A T A A A A A A A A A A A A A A A A A P A A A A B b Q 2 9 u d G V u d F 9 U e X B l c 1 0 u e G 1 s U E s B A i 0 A F A A C A A g A g b t 9 U V 1 E S D i l A Q A A l w Q A A B M A A A A A A A A A A A A A A A A A 4 Q E A A E Z v c m 1 1 b G F z L 1 N l Y 3 R p b 2 4 x L m 1 Q S w U G A A A A A A M A A w D C A A A A 0 w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1 w 8 A A A A A A A C 1 D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F R h c m d l d C I g V m F s d W U 9 I n N w c m V z a W R l b n Q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T a G V l d D I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F k Z G V k V G 9 E Y X R h T W 9 k Z W w i I F Z h b H V l P S J s M C I g L z 4 8 R W 5 0 c n k g V H l w Z T 0 i R m l s b E N v d W 5 0 I i B W Y W x 1 Z T 0 i b D Y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x L T M w V D A 0 O j I 4 O j A y L j A 0 N D c 5 M T N a I i A v P j x F b n R y e S B U e X B l P S J G a W x s Q 2 9 s d W 1 u V H l w Z X M i I F Z h b H V l P S J z Q U F B Q U F B Q U E i I C 8 + P E V u d H J 5 I F R 5 c G U 9 I k Z p b G x D b 2 x 1 b W 5 O Y W 1 l c y I g V m F s d W U 9 I n N b J n F 1 b 3 Q 7 d H J 1 b X B k J n F 1 b 3 Q 7 L C Z x d W 9 0 O 2 J p Z G V u a i Z x d W 9 0 O y w m c X V v d D t 2 b 3 R l c y Z x d W 9 0 O y w m c X V v d D t l Z X Z w J n F 1 b 3 Q 7 L C Z x d W 9 0 O 2 V l d n B f c 2 9 1 c m N l J n F 1 b 3 Q 7 L C Z x d W 9 0 O 3 R p b W V z d G F t c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y Z X N p Z G V u d C 9 F e H B h b m R l Z C B 2 b 3 R l X 3 N o Y X J l c y 5 7 d H J 1 b X B k L D B 9 J n F 1 b 3 Q 7 L C Z x d W 9 0 O 1 N l Y 3 R p b 2 4 x L 3 B y Z X N p Z G V u d C 9 F e H B h b m R l Z C B 2 b 3 R l X 3 N o Y X J l c y 5 7 Y m l k Z W 5 q L D F 9 J n F 1 b 3 Q 7 L C Z x d W 9 0 O 1 N l Y 3 R p b 2 4 x L 3 B y Z X N p Z G V u d C 9 F e H B h b m R l Z C B D b 2 x 1 b W 4 y L n t 2 b 3 R l c y w x f S Z x d W 9 0 O y w m c X V v d D t T Z W N 0 a W 9 u M S 9 w c m V z a W R l b n Q v R X h w Y W 5 k Z W Q g Q 2 9 s d W 1 u M i 5 7 Z W V 2 c C w y f S Z x d W 9 0 O y w m c X V v d D t T Z W N 0 a W 9 u M S 9 w c m V z a W R l b n Q v R X h w Y W 5 k Z W Q g Q 2 9 s d W 1 u M i 5 7 Z W V 2 c F 9 z b 3 V y Y 2 U s M 3 0 m c X V v d D s s J n F 1 b 3 Q 7 U 2 V j d G l v b j E v c H J l c 2 l k Z W 5 0 L 0 V 4 c G F u Z G V k I E N v b H V t b j I u e 3 R p b W V z d G F t c C w 0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w c m V z a W R l b n Q v R X h w Y W 5 k Z W Q g d m 9 0 Z V 9 z a G F y Z X M u e 3 R y d W 1 w Z C w w f S Z x d W 9 0 O y w m c X V v d D t T Z W N 0 a W 9 u M S 9 w c m V z a W R l b n Q v R X h w Y W 5 k Z W Q g d m 9 0 Z V 9 z a G F y Z X M u e 2 J p Z G V u a i w x f S Z x d W 9 0 O y w m c X V v d D t T Z W N 0 a W 9 u M S 9 w c m V z a W R l b n Q v R X h w Y W 5 k Z W Q g Q 2 9 s d W 1 u M i 5 7 d m 9 0 Z X M s M X 0 m c X V v d D s s J n F 1 b 3 Q 7 U 2 V j d G l v b j E v c H J l c 2 l k Z W 5 0 L 0 V 4 c G F u Z G V k I E N v b H V t b j I u e 2 V l d n A s M n 0 m c X V v d D s s J n F 1 b 3 Q 7 U 2 V j d G l v b j E v c H J l c 2 l k Z W 5 0 L 0 V 4 c G F u Z G V k I E N v b H V t b j I u e 2 V l d n B f c 2 9 1 c m N l L D N 9 J n F 1 b 3 Q 7 L C Z x d W 9 0 O 1 N l Y 3 R p b 2 4 x L 3 B y Z X N p Z G V u d C 9 F e H B h b m R l Z C B D b 2 x 1 b W 4 y L n t 0 a W 1 l c 3 R h b X A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B y Z X N p Z G V u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c m V z a W R l b n Q v Q 2 9 u d m V y d G V k J T I w d G 8 l M j B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C 9 F e H B h b m R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J l c 2 l k Z W 5 0 L 3 J h Y 2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J l c 2 l k Z W 5 0 L 0 N v b n Z l c n R l Z C U y M H R v J T I w V G F i b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J l c 2 l k Z W 5 0 L 0 V 4 c G F u Z G V k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C 9 0 a W 1 l c 2 V y a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J l c 2 l k Z W 5 0 L 0 N v b n Z l c n R l Z C U y M H R v J T I w V G F i b G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J l c 2 l k Z W 5 0 L 0 V 4 c G F u Z G V k J T I w Q 2 9 s d W 1 u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C 9 F e H B h b m R l Z C U y M H Z v d G V f c 2 h h c m V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L W O M n h 2 s q x D m 3 R i G D W L 2 U 4 A A A A A A g A A A A A A E G Y A A A A B A A A g A A A A L E L Y A 8 P s z d i q 2 z r e c g c e b n 3 S r a E e w 5 w x / W d W L E j l n P A A A A A A D o A A A A A C A A A g A A A A k Q Z r B V 2 N l 7 s D 9 0 S q B 3 x v J N n 6 u 8 r I p w P z e j d k C u / S N V N Q A A A A R X 8 t 5 I q P B 0 S u B f y s p f u o B / u Y V 6 0 W z G s G N K G p M A g 4 4 a k F r l 0 l I V j S O 1 3 P A Q q P 8 D 4 t G 7 E q z q m G d I n 2 I c s B i C 5 a 3 d D / 8 q j v k b K v 2 L e k T 5 T J O 9 N A A A A A B N d x 7 s T c 8 X t 5 j 0 H + B I e 6 n Z k z T 1 7 G E / q y M X 8 1 8 Q 5 w l E c f j z M E y t B / u O B / Z m L t R 5 M Z p K 2 Z v u 9 A l J 4 c D t 6 m V m 4 v G g = = < / D a t a M a s h u p > 
</file>

<file path=customXml/itemProps1.xml><?xml version="1.0" encoding="utf-8"?>
<ds:datastoreItem xmlns:ds="http://schemas.openxmlformats.org/officeDocument/2006/customXml" ds:itemID="{D8FE98CE-C0E3-4A9C-AB17-2B2D34C801E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Mexico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Kazinec</dc:creator>
  <cp:lastModifiedBy>Ryan Kazinec</cp:lastModifiedBy>
  <dcterms:created xsi:type="dcterms:W3CDTF">2020-11-30T04:26:47Z</dcterms:created>
  <dcterms:modified xsi:type="dcterms:W3CDTF">2020-12-01T02:01:30Z</dcterms:modified>
</cp:coreProperties>
</file>