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575B68DB-84DE-4D5D-8A1E-7B5598BF322E}" xr6:coauthVersionLast="45" xr6:coauthVersionMax="45" xr10:uidLastSave="{00000000-0000-0000-0000-000000000000}"/>
  <bookViews>
    <workbookView xWindow="-120" yWindow="-120" windowWidth="29040" windowHeight="16440" xr2:uid="{B2F35599-DEB5-4FCC-943A-F7ED3099D199}"/>
  </bookViews>
  <sheets>
    <sheet name="New Mexico" sheetId="2" r:id="rId1"/>
  </sheets>
  <definedNames>
    <definedName name="ExternalData_1" localSheetId="0" hidden="1">'New Mexico'!$A$1:$F$69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H70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D4E470-FF0C-4C4C-B9A4-EA6070BA0346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<sst xmlns="http://schemas.openxmlformats.org/spreadsheetml/2006/main" count="145" uniqueCount="79">
  <si>
    <t>trumpd</t>
  </si>
  <si>
    <t>bidenj</t>
  </si>
  <si>
    <t>votes</t>
  </si>
  <si>
    <t>eevp</t>
  </si>
  <si>
    <t>eevp_source</t>
  </si>
  <si>
    <t>timestamp</t>
  </si>
  <si>
    <t>edison</t>
  </si>
  <si>
    <t>2020-11-04T09:01:03Z</t>
  </si>
  <si>
    <t>2020-11-04T02:43:43Z</t>
  </si>
  <si>
    <t>2020-11-04T02:46:31Z</t>
  </si>
  <si>
    <t>2020-11-04T02:46:48Z</t>
  </si>
  <si>
    <t>2020-11-04T02:47:43Z</t>
  </si>
  <si>
    <t>2020-11-04T03:04:42Z</t>
  </si>
  <si>
    <t>2020-11-04T03:09:37Z</t>
  </si>
  <si>
    <t>2020-11-04T03:15:46Z</t>
  </si>
  <si>
    <t>2020-11-04T03:17:42Z</t>
  </si>
  <si>
    <t>2020-11-04T03:18:25Z</t>
  </si>
  <si>
    <t>2020-11-04T03:20:21Z</t>
  </si>
  <si>
    <t>2020-11-04T03:26:40Z</t>
  </si>
  <si>
    <t>2020-11-04T03:35:59Z</t>
  </si>
  <si>
    <t>2020-11-04T03:46:56Z</t>
  </si>
  <si>
    <t>2020-11-04T03:55:02Z</t>
  </si>
  <si>
    <t>2020-11-04T03:55:13Z</t>
  </si>
  <si>
    <t>2020-11-04T03:57:01Z</t>
  </si>
  <si>
    <t>2020-11-04T04:03:41Z</t>
  </si>
  <si>
    <t>2020-11-04T04:06:15Z</t>
  </si>
  <si>
    <t>2020-11-04T04:08:46Z</t>
  </si>
  <si>
    <t>2020-11-04T04:16:23Z</t>
  </si>
  <si>
    <t>2020-11-04T04:19:33Z</t>
  </si>
  <si>
    <t>2020-11-04T04:20:10Z</t>
  </si>
  <si>
    <t>2020-11-04T04:27:00Z</t>
  </si>
  <si>
    <t>2020-11-04T04:34:55Z</t>
  </si>
  <si>
    <t>2020-11-04T04:46:34Z</t>
  </si>
  <si>
    <t>2020-11-04T04:56:05Z</t>
  </si>
  <si>
    <t>2020-11-04T05:06:17Z</t>
  </si>
  <si>
    <t>2020-11-04T05:15:09Z</t>
  </si>
  <si>
    <t>2020-11-04T05:16:06Z</t>
  </si>
  <si>
    <t>2020-11-04T05:22:40Z</t>
  </si>
  <si>
    <t>2020-11-04T05:27:56Z</t>
  </si>
  <si>
    <t>2020-11-04T05:32:41Z</t>
  </si>
  <si>
    <t>2020-11-04T05:35:21Z</t>
  </si>
  <si>
    <t>2020-11-04T05:46:21Z</t>
  </si>
  <si>
    <t>2020-11-04T05:59:49Z</t>
  </si>
  <si>
    <t>2020-11-04T06:05:35Z</t>
  </si>
  <si>
    <t>2020-11-04T06:14:48Z</t>
  </si>
  <si>
    <t>2020-11-04T06:24:47Z</t>
  </si>
  <si>
    <t>2020-11-04T06:34:49Z</t>
  </si>
  <si>
    <t>2020-11-04T06:44:49Z</t>
  </si>
  <si>
    <t>2020-11-04T07:04:49Z</t>
  </si>
  <si>
    <t>2020-11-04T07:35:49Z</t>
  </si>
  <si>
    <t>2020-11-04T07:45:50Z</t>
  </si>
  <si>
    <t>2020-11-05T00:49:49Z</t>
  </si>
  <si>
    <t>2020-11-05T01:26:48Z</t>
  </si>
  <si>
    <t>2020-11-06T02:00:41Z</t>
  </si>
  <si>
    <t>2020-11-06T20:47:18Z</t>
  </si>
  <si>
    <t>2020-11-07T02:00:44Z</t>
  </si>
  <si>
    <t>2020-11-08T02:01:39Z</t>
  </si>
  <si>
    <t>2020-11-10T02:00:43Z</t>
  </si>
  <si>
    <t>2020-11-11T02:01:52Z</t>
  </si>
  <si>
    <t>2020-11-12T02:00:46Z</t>
  </si>
  <si>
    <t>2020-11-13T02:00:48Z</t>
  </si>
  <si>
    <t>2020-11-14T02:00:51Z</t>
  </si>
  <si>
    <t>2020-11-14T22:30:38Z</t>
  </si>
  <si>
    <t>2020-11-16T02:01:00Z</t>
  </si>
  <si>
    <t>2020-11-17T02:00:59Z</t>
  </si>
  <si>
    <t>2020-11-18T02:01:04Z</t>
  </si>
  <si>
    <t>2020-11-19T02:01:06Z</t>
  </si>
  <si>
    <t>ap</t>
  </si>
  <si>
    <t>2020-11-18T02:06:11.723Z</t>
  </si>
  <si>
    <t>2020-11-20T14:18:25Z</t>
  </si>
  <si>
    <t>2020-11-21T02:00:55Z</t>
  </si>
  <si>
    <t>2020-11-22T02:10:59Z</t>
  </si>
  <si>
    <t>2020-11-23T23:30:48Z</t>
  </si>
  <si>
    <t>2020-11-25T03:35:34Z</t>
  </si>
  <si>
    <t>2020-11-25T03:37:44Z</t>
  </si>
  <si>
    <t>2020-11-25T03:39:32Z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</si>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</sst>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BDDF26F-78F0-4DB5-B9E6-316F73B16C3C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EA2F5-5720-45D7-B697-D8EF30335CD9}" name="president" displayName="president" ref="A1:H70" tableType="queryTable" totalsRowCount="1">
  <autoFilter ref="A1:H69" xr:uid="{44499E39-3466-4668-AFBE-5115D02143AE}">
    <filterColumn colId="4">
      <filters>
        <filter val="edison"/>
      </filters>
    </filterColumn>
  </autoFilter>
  <sortState xmlns:xlrd2="http://schemas.microsoft.com/office/spreadsheetml/2017/richdata2" ref="A2:H69">
    <sortCondition ref="F1:F69"/>
  </sortState>
  <tableColumns count="8">
    <tableColumn id="7" xr3:uid="{1B6A8DA5-A704-496E-8237-215FC6C5DB66}" uniqueName="7" name="trumpd" queryTableFieldId="1"/>
    <tableColumn id="2" xr3:uid="{1422C64A-6C80-4E10-9D11-FC5DA0A854E1}" uniqueName="2" name="bidenj" queryTableFieldId="2"/>
    <tableColumn id="3" xr3:uid="{DBAF4219-899B-4025-B7F6-1E541D54FA60}" uniqueName="3" name="votes" queryTableFieldId="3"/>
    <tableColumn id="4" xr3:uid="{CD2005D0-783B-4D9A-B28A-7D10D19040EA}" uniqueName="4" name="eevp" queryTableFieldId="4"/>
    <tableColumn id="5" xr3:uid="{E6FD4A1B-4E9F-41CB-B133-B3A01A3C8ED7}" uniqueName="5" name="eevp_source" queryTableFieldId="5"/>
    <tableColumn id="6" xr3:uid="{294D915E-38A8-401C-9782-C0BB35E3AD15}" uniqueName="6" name="timestamp" queryTableFieldId="6"/>
    <tableColumn id="8" xr3:uid="{BB2385ED-3A3C-4098-AC21-55E072A54465}" uniqueName="8" name="FLAG" totalsRowLabel="Total Difference" queryTableFieldId="7" dataDxfId="3" totalsRowDxfId="2">
      <calculatedColumnFormula>IF(C2&gt;C3,"Flag","Normal")</calculatedColumnFormula>
    </tableColumn>
    <tableColumn id="9" xr3:uid="{EB9FD0D0-2597-4AA7-B335-9347AF033C1F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18B6-727B-4618-90C0-EB6CCB7DAFA1}">
  <dimension ref="A1:H70"/>
  <sheetViews>
    <sheetView tabSelected="1" workbookViewId="0">
      <selection activeCell="L6" sqref="L6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5.85546875" customWidth="1"/>
    <col min="8" max="8" width="24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76</v>
      </c>
      <c r="H1" t="s">
        <v>77</v>
      </c>
    </row>
    <row r="2" spans="1:8" x14ac:dyDescent="0.25">
      <c r="A2" s="1">
        <v>0.35599999999999998</v>
      </c>
      <c r="B2" s="1">
        <v>0.623</v>
      </c>
      <c r="C2" s="1">
        <v>279039</v>
      </c>
      <c r="D2" s="1">
        <v>30</v>
      </c>
      <c r="E2" s="1" t="s">
        <v>6</v>
      </c>
      <c r="F2" s="1" t="s">
        <v>8</v>
      </c>
      <c r="G2" t="str">
        <f t="shared" ref="G2:G33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0.38200000000000001</v>
      </c>
      <c r="B3" s="1">
        <v>0.59699999999999998</v>
      </c>
      <c r="C3" s="1">
        <v>297266</v>
      </c>
      <c r="D3" s="1">
        <v>32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0.40400000000000003</v>
      </c>
      <c r="B4" s="1">
        <v>0.57599999999999996</v>
      </c>
      <c r="C4" s="1">
        <v>313946</v>
      </c>
      <c r="D4" s="1">
        <v>34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0.40500000000000003</v>
      </c>
      <c r="B5" s="1">
        <v>0.57499999999999996</v>
      </c>
      <c r="C5" s="1">
        <v>314946</v>
      </c>
      <c r="D5" s="1">
        <v>34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0.40600000000000003</v>
      </c>
      <c r="B6" s="1">
        <v>0.57399999999999995</v>
      </c>
      <c r="C6" s="1">
        <v>315554</v>
      </c>
      <c r="D6" s="1">
        <v>34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0.43099999999999999</v>
      </c>
      <c r="B7" s="1">
        <v>0.55000000000000004</v>
      </c>
      <c r="C7" s="1">
        <v>447163</v>
      </c>
      <c r="D7" s="1">
        <v>49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0.43099999999999999</v>
      </c>
      <c r="B8" s="1">
        <v>0.55000000000000004</v>
      </c>
      <c r="C8" s="1">
        <v>513698</v>
      </c>
      <c r="D8" s="1">
        <v>56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0.43099999999999999</v>
      </c>
      <c r="B9" s="1">
        <v>0.55000000000000004</v>
      </c>
      <c r="C9" s="1">
        <v>514638</v>
      </c>
      <c r="D9" s="1">
        <v>56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0.43099999999999999</v>
      </c>
      <c r="B10" s="1">
        <v>0.54900000000000004</v>
      </c>
      <c r="C10" s="1">
        <v>515286</v>
      </c>
      <c r="D10" s="1">
        <v>56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0.432</v>
      </c>
      <c r="B11" s="1">
        <v>0.54900000000000004</v>
      </c>
      <c r="C11" s="1">
        <v>516875</v>
      </c>
      <c r="D11" s="1">
        <v>56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0.442</v>
      </c>
      <c r="B12" s="1">
        <v>0.53800000000000003</v>
      </c>
      <c r="C12" s="1">
        <v>544639</v>
      </c>
      <c r="D12" s="1">
        <v>59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0.443</v>
      </c>
      <c r="B13" s="1">
        <v>0.53800000000000003</v>
      </c>
      <c r="C13" s="1">
        <v>551262</v>
      </c>
      <c r="D13" s="1">
        <v>60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0.44</v>
      </c>
      <c r="B14" s="1">
        <v>0.54</v>
      </c>
      <c r="C14" s="1">
        <v>570801</v>
      </c>
      <c r="D14" s="1">
        <v>62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0.44</v>
      </c>
      <c r="B15" s="1">
        <v>0.53900000000000003</v>
      </c>
      <c r="C15" s="1">
        <v>571544</v>
      </c>
      <c r="D15" s="1">
        <v>62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0.441</v>
      </c>
      <c r="B16" s="1">
        <v>0.53900000000000003</v>
      </c>
      <c r="C16" s="1">
        <v>572443</v>
      </c>
      <c r="D16" s="1">
        <v>62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0.443</v>
      </c>
      <c r="B17" s="1">
        <v>0.53700000000000003</v>
      </c>
      <c r="C17" s="1">
        <v>577034</v>
      </c>
      <c r="D17" s="1">
        <v>63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0.443</v>
      </c>
      <c r="B18" s="1">
        <v>0.53700000000000003</v>
      </c>
      <c r="C18" s="1">
        <v>577284</v>
      </c>
      <c r="D18" s="1">
        <v>63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0.442</v>
      </c>
      <c r="B19" s="1">
        <v>0.53700000000000003</v>
      </c>
      <c r="C19" s="1">
        <v>605838</v>
      </c>
      <c r="D19" s="1">
        <v>66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0.442</v>
      </c>
      <c r="B20" s="1">
        <v>0.53800000000000003</v>
      </c>
      <c r="C20" s="1">
        <v>610323</v>
      </c>
      <c r="D20" s="1">
        <v>66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0.442</v>
      </c>
      <c r="B21" s="1">
        <v>0.53700000000000003</v>
      </c>
      <c r="C21" s="1">
        <v>614111</v>
      </c>
      <c r="D21" s="1">
        <v>67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0.442</v>
      </c>
      <c r="B22" s="1">
        <v>0.53700000000000003</v>
      </c>
      <c r="C22" s="1">
        <v>615260</v>
      </c>
      <c r="D22" s="1">
        <v>67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0.442</v>
      </c>
      <c r="B23" s="1">
        <v>0.53700000000000003</v>
      </c>
      <c r="C23" s="1">
        <v>616160</v>
      </c>
      <c r="D23" s="1">
        <v>67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0.44400000000000001</v>
      </c>
      <c r="B24" s="1">
        <v>0.53600000000000003</v>
      </c>
      <c r="C24" s="1">
        <v>638145</v>
      </c>
      <c r="D24" s="1">
        <v>69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0.442</v>
      </c>
      <c r="B25" s="1">
        <v>0.53700000000000003</v>
      </c>
      <c r="C25" s="1">
        <v>650663</v>
      </c>
      <c r="D25" s="1">
        <v>71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0.442</v>
      </c>
      <c r="B26" s="1">
        <v>0.53700000000000003</v>
      </c>
      <c r="C26" s="1">
        <v>658384</v>
      </c>
      <c r="D26" s="1">
        <v>72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0.44900000000000001</v>
      </c>
      <c r="B27" s="1">
        <v>0.53</v>
      </c>
      <c r="C27" s="1">
        <v>721461</v>
      </c>
      <c r="D27" s="1">
        <v>78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0.44900000000000001</v>
      </c>
      <c r="B28" s="1">
        <v>0.53</v>
      </c>
      <c r="C28" s="1">
        <v>733730</v>
      </c>
      <c r="D28" s="1">
        <v>80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0.44900000000000001</v>
      </c>
      <c r="B29" s="1">
        <v>0.53100000000000003</v>
      </c>
      <c r="C29" s="1">
        <v>735909</v>
      </c>
      <c r="D29" s="1">
        <v>80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0.44900000000000001</v>
      </c>
      <c r="B30" s="1">
        <v>0.53</v>
      </c>
      <c r="C30" s="1">
        <v>745339</v>
      </c>
      <c r="D30" s="1">
        <v>81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0.44900000000000001</v>
      </c>
      <c r="B31" s="1">
        <v>0.53</v>
      </c>
      <c r="C31" s="1">
        <v>745465</v>
      </c>
      <c r="D31" s="1">
        <v>81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0.44700000000000001</v>
      </c>
      <c r="B32" s="1">
        <v>0.53300000000000003</v>
      </c>
      <c r="C32" s="1">
        <v>809793</v>
      </c>
      <c r="D32" s="1">
        <v>88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0.44600000000000001</v>
      </c>
      <c r="B33">
        <v>0.53300000000000003</v>
      </c>
      <c r="C33">
        <v>817144</v>
      </c>
      <c r="D33">
        <v>89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0.44500000000000001</v>
      </c>
      <c r="B34">
        <v>0.53400000000000003</v>
      </c>
      <c r="C34">
        <v>820199</v>
      </c>
      <c r="D34">
        <v>89</v>
      </c>
      <c r="E34" t="s">
        <v>6</v>
      </c>
      <c r="F34" t="s">
        <v>40</v>
      </c>
      <c r="G34" t="str">
        <f t="shared" ref="G34:G69" si="1">IF(C34&gt;C35,"Flag","Normal")</f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0.44500000000000001</v>
      </c>
      <c r="B35">
        <v>0.53400000000000003</v>
      </c>
      <c r="C35">
        <v>820586</v>
      </c>
      <c r="D35">
        <v>89</v>
      </c>
      <c r="E35" t="s">
        <v>6</v>
      </c>
      <c r="F35" t="s">
        <v>41</v>
      </c>
      <c r="G35" t="str">
        <f t="shared" si="1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0.44500000000000001</v>
      </c>
      <c r="B36">
        <v>0.53300000000000003</v>
      </c>
      <c r="C36">
        <v>830315</v>
      </c>
      <c r="D36">
        <v>90</v>
      </c>
      <c r="E36" t="s">
        <v>6</v>
      </c>
      <c r="F36" t="s">
        <v>42</v>
      </c>
      <c r="G36" t="str">
        <f t="shared" si="1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0.439</v>
      </c>
      <c r="B37">
        <v>0.54</v>
      </c>
      <c r="C37">
        <v>875269</v>
      </c>
      <c r="D37">
        <v>95</v>
      </c>
      <c r="E37" t="s">
        <v>6</v>
      </c>
      <c r="F37" t="s">
        <v>43</v>
      </c>
      <c r="G37" t="str">
        <f t="shared" si="1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0.439</v>
      </c>
      <c r="B38">
        <v>0.54</v>
      </c>
      <c r="C38">
        <v>883716</v>
      </c>
      <c r="D38">
        <v>96</v>
      </c>
      <c r="E38" t="s">
        <v>6</v>
      </c>
      <c r="F38" t="s">
        <v>44</v>
      </c>
      <c r="G38" t="str">
        <f t="shared" si="1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0.439</v>
      </c>
      <c r="B39">
        <v>0.54</v>
      </c>
      <c r="C39">
        <v>884938</v>
      </c>
      <c r="D39">
        <v>96</v>
      </c>
      <c r="E39" t="s">
        <v>6</v>
      </c>
      <c r="F39" t="s">
        <v>45</v>
      </c>
      <c r="G39" t="str">
        <f t="shared" si="1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0.439</v>
      </c>
      <c r="B40">
        <v>0.53900000000000003</v>
      </c>
      <c r="C40">
        <v>902084</v>
      </c>
      <c r="D40">
        <v>98</v>
      </c>
      <c r="E40" t="s">
        <v>6</v>
      </c>
      <c r="F40" t="s">
        <v>46</v>
      </c>
      <c r="G40" t="str">
        <f t="shared" si="1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0.439</v>
      </c>
      <c r="B41">
        <v>0.53900000000000003</v>
      </c>
      <c r="C41">
        <v>902512</v>
      </c>
      <c r="D41">
        <v>98</v>
      </c>
      <c r="E41" t="s">
        <v>6</v>
      </c>
      <c r="F41" t="s">
        <v>47</v>
      </c>
      <c r="G41" t="str">
        <f t="shared" si="1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0.439</v>
      </c>
      <c r="B42">
        <v>0.53900000000000003</v>
      </c>
      <c r="C42">
        <v>911067</v>
      </c>
      <c r="D42">
        <v>99</v>
      </c>
      <c r="E42" t="s">
        <v>6</v>
      </c>
      <c r="F42" t="s">
        <v>48</v>
      </c>
      <c r="G42" t="str">
        <f t="shared" si="1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0.439</v>
      </c>
      <c r="B43">
        <v>0.53900000000000003</v>
      </c>
      <c r="C43">
        <v>911678</v>
      </c>
      <c r="D43">
        <v>99</v>
      </c>
      <c r="E43" t="s">
        <v>6</v>
      </c>
      <c r="F43" t="s">
        <v>49</v>
      </c>
      <c r="G43" t="str">
        <f t="shared" si="1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0.438</v>
      </c>
      <c r="B44">
        <v>0.54</v>
      </c>
      <c r="C44">
        <v>913147</v>
      </c>
      <c r="D44">
        <v>99</v>
      </c>
      <c r="E44" t="s">
        <v>6</v>
      </c>
      <c r="F44" t="s">
        <v>50</v>
      </c>
      <c r="G44" t="str">
        <f t="shared" si="1"/>
        <v>Flag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 s="1">
        <v>0</v>
      </c>
      <c r="B45" s="1">
        <v>0</v>
      </c>
      <c r="C45" s="1">
        <v>0</v>
      </c>
      <c r="D45" s="1">
        <v>0</v>
      </c>
      <c r="E45" s="1" t="s">
        <v>6</v>
      </c>
      <c r="F45" s="1" t="s">
        <v>7</v>
      </c>
      <c r="G45" t="str">
        <f t="shared" si="1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0.436</v>
      </c>
      <c r="B46">
        <v>0.54200000000000004</v>
      </c>
      <c r="C46">
        <v>921087</v>
      </c>
      <c r="D46">
        <v>99</v>
      </c>
      <c r="E46" t="s">
        <v>6</v>
      </c>
      <c r="F46" t="s">
        <v>51</v>
      </c>
      <c r="G46" t="str">
        <f t="shared" si="1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0.436</v>
      </c>
      <c r="B47">
        <v>0.54200000000000004</v>
      </c>
      <c r="C47">
        <v>921765</v>
      </c>
      <c r="D47">
        <v>99</v>
      </c>
      <c r="E47" t="s">
        <v>6</v>
      </c>
      <c r="F47" t="s">
        <v>52</v>
      </c>
      <c r="G47" t="str">
        <f t="shared" si="1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0.436</v>
      </c>
      <c r="B48">
        <v>0.54200000000000004</v>
      </c>
      <c r="C48">
        <v>922516</v>
      </c>
      <c r="D48">
        <v>99</v>
      </c>
      <c r="E48" t="s">
        <v>6</v>
      </c>
      <c r="F48" t="s">
        <v>53</v>
      </c>
      <c r="G48" t="str">
        <f t="shared" si="1"/>
        <v>Flag</v>
      </c>
      <c r="H48">
        <f>IF(AND(president[[#This Row],[FLAG]] = "Flag",C49 &lt;&gt;0, E49&lt;&gt;"ap"),president[[#This Row],[votes]]-C49,"na")</f>
        <v>4610</v>
      </c>
    </row>
    <row r="49" spans="1:8" x14ac:dyDescent="0.25">
      <c r="A49">
        <v>0.436</v>
      </c>
      <c r="B49">
        <v>0.54200000000000004</v>
      </c>
      <c r="C49">
        <v>917906</v>
      </c>
      <c r="D49">
        <v>99</v>
      </c>
      <c r="E49" t="s">
        <v>6</v>
      </c>
      <c r="F49" t="s">
        <v>54</v>
      </c>
      <c r="G49" t="str">
        <f t="shared" si="1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0.436</v>
      </c>
      <c r="B50">
        <v>0.54200000000000004</v>
      </c>
      <c r="C50">
        <v>918943</v>
      </c>
      <c r="D50">
        <v>99</v>
      </c>
      <c r="E50" t="s">
        <v>6</v>
      </c>
      <c r="F50" t="s">
        <v>55</v>
      </c>
      <c r="G50" t="str">
        <f t="shared" si="1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0.436</v>
      </c>
      <c r="B51">
        <v>0.54200000000000004</v>
      </c>
      <c r="C51">
        <v>919261</v>
      </c>
      <c r="D51">
        <v>99</v>
      </c>
      <c r="E51" t="s">
        <v>6</v>
      </c>
      <c r="F51" t="s">
        <v>56</v>
      </c>
      <c r="G51" t="str">
        <f t="shared" si="1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0.436</v>
      </c>
      <c r="B52">
        <v>0.54200000000000004</v>
      </c>
      <c r="C52">
        <v>919640</v>
      </c>
      <c r="D52">
        <v>99</v>
      </c>
      <c r="E52" t="s">
        <v>6</v>
      </c>
      <c r="F52" t="s">
        <v>57</v>
      </c>
      <c r="G52" t="str">
        <f t="shared" si="1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0.436</v>
      </c>
      <c r="B53">
        <v>0.54200000000000004</v>
      </c>
      <c r="C53">
        <v>920930</v>
      </c>
      <c r="D53">
        <v>99</v>
      </c>
      <c r="E53" t="s">
        <v>6</v>
      </c>
      <c r="F53" t="s">
        <v>58</v>
      </c>
      <c r="G53" t="str">
        <f t="shared" si="1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0.436</v>
      </c>
      <c r="B54">
        <v>0.54200000000000004</v>
      </c>
      <c r="C54">
        <v>921308</v>
      </c>
      <c r="D54">
        <v>99</v>
      </c>
      <c r="E54" t="s">
        <v>6</v>
      </c>
      <c r="F54" t="s">
        <v>59</v>
      </c>
      <c r="G54" t="str">
        <f t="shared" si="1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0.436</v>
      </c>
      <c r="B55">
        <v>0.54200000000000004</v>
      </c>
      <c r="C55">
        <v>921349</v>
      </c>
      <c r="D55">
        <v>99</v>
      </c>
      <c r="E55" t="s">
        <v>6</v>
      </c>
      <c r="F55" t="s">
        <v>60</v>
      </c>
      <c r="G55" t="str">
        <f t="shared" si="1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0.436</v>
      </c>
      <c r="B56">
        <v>0.54200000000000004</v>
      </c>
      <c r="C56">
        <v>921398</v>
      </c>
      <c r="D56">
        <v>99</v>
      </c>
      <c r="E56" t="s">
        <v>6</v>
      </c>
      <c r="F56" t="s">
        <v>61</v>
      </c>
      <c r="G56" t="str">
        <f t="shared" si="1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0.436</v>
      </c>
      <c r="B57">
        <v>0.54200000000000004</v>
      </c>
      <c r="C57">
        <v>921515</v>
      </c>
      <c r="D57">
        <v>99</v>
      </c>
      <c r="E57" t="s">
        <v>6</v>
      </c>
      <c r="F57" t="s">
        <v>62</v>
      </c>
      <c r="G57" t="str">
        <f t="shared" si="1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0.435</v>
      </c>
      <c r="B58">
        <v>0.54300000000000004</v>
      </c>
      <c r="C58">
        <v>923724</v>
      </c>
      <c r="D58">
        <v>99</v>
      </c>
      <c r="E58" t="s">
        <v>6</v>
      </c>
      <c r="F58" t="s">
        <v>63</v>
      </c>
      <c r="G58" t="str">
        <f t="shared" si="1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0.435</v>
      </c>
      <c r="B59">
        <v>0.54300000000000004</v>
      </c>
      <c r="C59">
        <v>923726</v>
      </c>
      <c r="D59">
        <v>99</v>
      </c>
      <c r="E59" t="s">
        <v>6</v>
      </c>
      <c r="F59" t="s">
        <v>64</v>
      </c>
      <c r="G59" t="str">
        <f t="shared" si="1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0.435</v>
      </c>
      <c r="B60">
        <v>0.54300000000000004</v>
      </c>
      <c r="C60">
        <v>923728</v>
      </c>
      <c r="D60">
        <v>99</v>
      </c>
      <c r="E60" t="s">
        <v>6</v>
      </c>
      <c r="F60" t="s">
        <v>65</v>
      </c>
      <c r="G60" t="str">
        <f t="shared" si="1"/>
        <v>Normal</v>
      </c>
      <c r="H60" t="str">
        <f>IF(AND(president[[#This Row],[FLAG]] = "Flag",C61 &lt;&gt;0, E61&lt;&gt;"ap"),president[[#This Row],[votes]]-C61,"na")</f>
        <v>na</v>
      </c>
    </row>
    <row r="61" spans="1:8" hidden="1" x14ac:dyDescent="0.25">
      <c r="A61">
        <v>0.435</v>
      </c>
      <c r="B61">
        <v>0.54300000000000004</v>
      </c>
      <c r="C61">
        <v>923728</v>
      </c>
      <c r="D61">
        <v>99</v>
      </c>
      <c r="E61" t="s">
        <v>67</v>
      </c>
      <c r="F61" t="s">
        <v>68</v>
      </c>
      <c r="G61" t="str">
        <f t="shared" si="1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0.435</v>
      </c>
      <c r="B62">
        <v>0.54300000000000004</v>
      </c>
      <c r="C62">
        <v>923750</v>
      </c>
      <c r="D62">
        <v>99</v>
      </c>
      <c r="E62" t="s">
        <v>6</v>
      </c>
      <c r="F62" t="s">
        <v>66</v>
      </c>
      <c r="G62" t="str">
        <f t="shared" si="1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0.435</v>
      </c>
      <c r="B63">
        <v>0.54300000000000004</v>
      </c>
      <c r="C63">
        <v>923750</v>
      </c>
      <c r="D63">
        <v>100</v>
      </c>
      <c r="E63" t="s">
        <v>6</v>
      </c>
      <c r="F63" t="s">
        <v>69</v>
      </c>
      <c r="G63" t="str">
        <f t="shared" si="1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0.435</v>
      </c>
      <c r="B64">
        <v>0.54300000000000004</v>
      </c>
      <c r="C64">
        <v>923756</v>
      </c>
      <c r="D64">
        <v>100</v>
      </c>
      <c r="E64" t="s">
        <v>6</v>
      </c>
      <c r="F64" t="s">
        <v>70</v>
      </c>
      <c r="G64" t="str">
        <f t="shared" si="1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0.435</v>
      </c>
      <c r="B65">
        <v>0.54300000000000004</v>
      </c>
      <c r="C65">
        <v>923829</v>
      </c>
      <c r="D65">
        <v>100</v>
      </c>
      <c r="E65" t="s">
        <v>6</v>
      </c>
      <c r="F65" t="s">
        <v>71</v>
      </c>
      <c r="G65" t="str">
        <f t="shared" si="1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0.435</v>
      </c>
      <c r="B66">
        <v>0.54300000000000004</v>
      </c>
      <c r="C66">
        <v>923972</v>
      </c>
      <c r="D66">
        <v>100</v>
      </c>
      <c r="E66" t="s">
        <v>6</v>
      </c>
      <c r="F66" t="s">
        <v>72</v>
      </c>
      <c r="G66" t="str">
        <f t="shared" si="1"/>
        <v>Flag</v>
      </c>
      <c r="H66">
        <f>IF(AND(president[[#This Row],[FLAG]] = "Flag",C67 &lt;&gt;0, E67&lt;&gt;"ap"),president[[#This Row],[votes]]-C67,"na")</f>
        <v>1</v>
      </c>
    </row>
    <row r="67" spans="1:8" x14ac:dyDescent="0.25">
      <c r="A67">
        <v>0.435</v>
      </c>
      <c r="B67">
        <v>0.54300000000000004</v>
      </c>
      <c r="C67">
        <v>923971</v>
      </c>
      <c r="D67">
        <v>100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0.435</v>
      </c>
      <c r="B68">
        <v>0.54300000000000004</v>
      </c>
      <c r="C68">
        <v>923977</v>
      </c>
      <c r="D68">
        <v>100</v>
      </c>
      <c r="E68" t="s">
        <v>6</v>
      </c>
      <c r="F68" t="s">
        <v>74</v>
      </c>
      <c r="G68" t="str">
        <f t="shared" si="1"/>
        <v>Flag</v>
      </c>
      <c r="H68">
        <f>IF(AND(president[[#This Row],[FLAG]] = "Flag",C69 &lt;&gt;0, E69&lt;&gt;"ap"),president[[#This Row],[votes]]-C69,"na")</f>
        <v>12</v>
      </c>
    </row>
    <row r="69" spans="1:8" x14ac:dyDescent="0.25">
      <c r="A69">
        <v>0.435</v>
      </c>
      <c r="B69">
        <v>0.54300000000000004</v>
      </c>
      <c r="C69">
        <v>923965</v>
      </c>
      <c r="D69">
        <v>100</v>
      </c>
      <c r="E69" t="s">
        <v>6</v>
      </c>
      <c r="F69" t="s">
        <v>75</v>
      </c>
      <c r="G69" t="str">
        <f t="shared" si="1"/>
        <v>Flag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G70" s="1" t="s">
        <v>78</v>
      </c>
      <c r="H70" s="1">
        <f>SUBTOTAL(109,president[Difference])</f>
        <v>4623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FE98CE-C0E3-4A9C-AB17-2B2D34C80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Mexico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2020-11-30T04:26:47Z</dcterms:created>
  <dcterms:modified xsi:type="dcterms:W3CDTF">2020-12-01T02:01:30Z</dcterms:modified>
</cp:coreProperties>
</file>