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an\AppData\Local\Temp\fz3temp-2\"/>
    </mc:Choice>
  </mc:AlternateContent>
  <xr:revisionPtr revIDLastSave="0" documentId="13_ncr:1_{E46E34E9-FA9D-4597-8C43-14C11924D2A5}" xr6:coauthVersionLast="45" xr6:coauthVersionMax="45" xr10:uidLastSave="{00000000-0000-0000-0000-000000000000}"/>
  <bookViews>
    <workbookView xWindow="-120" yWindow="-120" windowWidth="29040" windowHeight="16440" xr2:uid="{65707EE3-7AD3-47BA-9D4C-A0F5806AF1D1}"/>
  </bookViews>
  <sheets>
    <sheet name="Nevada" sheetId="2" r:id="rId1"/>
  </sheets>
  <definedNames>
    <definedName name="ExternalData_1" localSheetId="0" hidden="1">Nevada!$A$1:$F$78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2" l="1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G2" i="2" l="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H79" i="2" s="1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56138D0-49C5-4DA5-82F5-920486476DA7}" keepAlive="1" name="Query - president" description="Connection to the 'president' query in the workbook." type="5" refreshedVersion="6" background="1" saveData="1">
    <dbPr connection="Provider=Microsoft.Mashup.OleDb.1;Data Source=$Workbook$;Location=president;Extended Properties=&quot;&quot;" command="SELECT * FROM [president]"/>
  </connection>
</connections>
</file>

<file path=xl/sharedStrings.xml><?xml version="1.0" encoding="utf-8"?>
<sst xmlns="http://schemas.openxmlformats.org/spreadsheetml/2006/main" count="163" uniqueCount="87">
  <si>
    <t>trumpd</t>
  </si>
  <si>
    <t>bidenj</t>
  </si>
  <si>
    <t>votes</t>
  </si>
  <si>
    <t>eevp</t>
  </si>
  <si>
    <t>eevp_source</t>
  </si>
  <si>
    <t>timestamp</t>
  </si>
  <si>
    <t>edison</t>
  </si>
  <si>
    <t>2020-11-04T08:04:41Z</t>
  </si>
  <si>
    <t>2020-11-04T04:53:10Z</t>
  </si>
  <si>
    <t>2020-11-04T05:02:47Z</t>
  </si>
  <si>
    <t>2020-11-04T05:29:51Z</t>
  </si>
  <si>
    <t>2020-11-04T05:40:54Z</t>
  </si>
  <si>
    <t>2020-11-04T05:46:13Z</t>
  </si>
  <si>
    <t>2020-11-04T05:49:45Z</t>
  </si>
  <si>
    <t>2020-11-04T06:23:22Z</t>
  </si>
  <si>
    <t>2020-11-04T06:32:49Z</t>
  </si>
  <si>
    <t>2020-11-04T06:35:22Z</t>
  </si>
  <si>
    <t>2020-11-04T06:44:49Z</t>
  </si>
  <si>
    <t>2020-11-04T06:48:01Z</t>
  </si>
  <si>
    <t>2020-11-04T06:50:19Z</t>
  </si>
  <si>
    <t>2020-11-04T06:51:05Z</t>
  </si>
  <si>
    <t>2020-11-04T06:51:49Z</t>
  </si>
  <si>
    <t>2020-11-04T06:54:56Z</t>
  </si>
  <si>
    <t>2020-11-04T07:07:53Z</t>
  </si>
  <si>
    <t>2020-11-04T07:44:00Z</t>
  </si>
  <si>
    <t>2020-11-04T07:47:53Z</t>
  </si>
  <si>
    <t>2020-11-04T08:59:16Z</t>
  </si>
  <si>
    <t>2020-11-04T10:20:55Z</t>
  </si>
  <si>
    <t>2020-11-04T10:26:39Z</t>
  </si>
  <si>
    <t>2020-11-04T10:45:08Z</t>
  </si>
  <si>
    <t>2020-11-05T17:08:20Z</t>
  </si>
  <si>
    <t>2020-11-05T17:15:03Z</t>
  </si>
  <si>
    <t>2020-11-05T17:18:00Z</t>
  </si>
  <si>
    <t>2020-11-05T17:20:46Z</t>
  </si>
  <si>
    <t>2020-11-05T17:28:58Z</t>
  </si>
  <si>
    <t>2020-11-05T18:02:27Z</t>
  </si>
  <si>
    <t>2020-11-05T18:16:00Z</t>
  </si>
  <si>
    <t>2020-11-05T18:19:58Z</t>
  </si>
  <si>
    <t>2020-11-06T16:31:41Z</t>
  </si>
  <si>
    <t>2020-11-06T16:48:41Z</t>
  </si>
  <si>
    <t>2020-11-06T16:53:42Z</t>
  </si>
  <si>
    <t>2020-11-06T16:55:41Z</t>
  </si>
  <si>
    <t>2020-11-06T16:57:40Z</t>
  </si>
  <si>
    <t>2020-11-06T16:58:40Z</t>
  </si>
  <si>
    <t>2020-11-06T17:03:34Z</t>
  </si>
  <si>
    <t>2020-11-06T17:48:41Z</t>
  </si>
  <si>
    <t>2020-11-06T18:03:42Z</t>
  </si>
  <si>
    <t>2020-11-06T23:19:42Z</t>
  </si>
  <si>
    <t>2020-11-07T17:04:43Z</t>
  </si>
  <si>
    <t>2020-11-07T17:10:42Z</t>
  </si>
  <si>
    <t>2020-11-07T17:13:42Z</t>
  </si>
  <si>
    <t>2020-11-07T17:17:42Z</t>
  </si>
  <si>
    <t>2020-11-08T01:59:57Z</t>
  </si>
  <si>
    <t>2020-11-08T17:03:45Z</t>
  </si>
  <si>
    <t>2020-11-08T17:04:44Z</t>
  </si>
  <si>
    <t>2020-11-09T01:13:53Z</t>
  </si>
  <si>
    <t>2020-11-09T17:02:48Z</t>
  </si>
  <si>
    <t>2020-11-09T17:04:47Z</t>
  </si>
  <si>
    <t>2020-11-10T17:05:00Z</t>
  </si>
  <si>
    <t>2020-11-10T17:07:55Z</t>
  </si>
  <si>
    <t>2020-11-10T21:52:55Z</t>
  </si>
  <si>
    <t>2020-11-11T17:03:01Z</t>
  </si>
  <si>
    <t>2020-11-11T17:03:59Z</t>
  </si>
  <si>
    <t>2020-11-11T17:06:01Z</t>
  </si>
  <si>
    <t>2020-11-11T17:08:57Z</t>
  </si>
  <si>
    <t>2020-11-12T17:03:01Z</t>
  </si>
  <si>
    <t>2020-11-12T17:07:00Z</t>
  </si>
  <si>
    <t>2020-11-13T17:06:59Z</t>
  </si>
  <si>
    <t>2020-11-13T17:07:59Z</t>
  </si>
  <si>
    <t>2020-11-13T17:12:01Z</t>
  </si>
  <si>
    <t>2020-11-13T17:13:59Z</t>
  </si>
  <si>
    <t>2020-11-13T17:17:06Z</t>
  </si>
  <si>
    <t>2020-11-13T17:18:58Z</t>
  </si>
  <si>
    <t>2020-11-13T17:22:00Z</t>
  </si>
  <si>
    <t>2020-11-13T17:23:58Z</t>
  </si>
  <si>
    <t>2020-11-13T20:58:59Z</t>
  </si>
  <si>
    <t>2020-11-13T23:48:58Z</t>
  </si>
  <si>
    <t>2020-11-13T23:50:59Z</t>
  </si>
  <si>
    <t>2020-11-14T00:13:59Z</t>
  </si>
  <si>
    <t>2020-11-14T00:17:58Z</t>
  </si>
  <si>
    <t>2020-11-14T05:11:08Z</t>
  </si>
  <si>
    <t>2020-11-14T13:57:09Z</t>
  </si>
  <si>
    <t>2020-11-14T20:08:00Z</t>
  </si>
  <si>
    <t>2020-11-20T14:18:26Z</t>
  </si>
  <si>
    <t>FLAG</t>
  </si>
  <si>
    <t>Difference</t>
  </si>
  <si>
    <t>Total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</si>
</sst>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Normal" xfId="0" builtinId="0"/>
  </cellStyles>
  <dxfs count="4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DE48F660-ACDF-485E-97DD-2CA175E9D225}" autoFormatId="16" applyNumberFormats="0" applyBorderFormats="0" applyFontFormats="0" applyPatternFormats="0" applyAlignmentFormats="0" applyWidthHeightFormats="0">
  <queryTableRefresh nextId="9" unboundColumnsRight="2">
    <queryTableFields count="8">
      <queryTableField id="1" name="trumpd" tableColumnId="7"/>
      <queryTableField id="2" name="bidenj" tableColumnId="2"/>
      <queryTableField id="3" name="votes" tableColumnId="3"/>
      <queryTableField id="4" name="eevp" tableColumnId="4"/>
      <queryTableField id="5" name="eevp_source" tableColumnId="5"/>
      <queryTableField id="6" name="timestamp" tableColumnId="6"/>
      <queryTableField id="7" dataBound="0" tableColumnId="8"/>
      <queryTableField id="8" dataBound="0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6E2F5BE-2BA8-4EDC-9459-94BAB25FD6FC}" name="president" displayName="president" ref="A1:H79" tableType="queryTable" totalsRowCount="1">
  <autoFilter ref="A1:H78" xr:uid="{45E07D31-92F7-4F66-977C-876C30F54B9F}"/>
  <sortState xmlns:xlrd2="http://schemas.microsoft.com/office/spreadsheetml/2017/richdata2" ref="A2:H78">
    <sortCondition ref="F1:F78"/>
  </sortState>
  <tableColumns count="8">
    <tableColumn id="7" xr3:uid="{EC88CD6E-C24B-4165-80CA-350C474BABC3}" uniqueName="7" name="trumpd" queryTableFieldId="1"/>
    <tableColumn id="2" xr3:uid="{4AB59DCD-3B04-4DD0-BE02-C0118EAA037C}" uniqueName="2" name="bidenj" queryTableFieldId="2"/>
    <tableColumn id="3" xr3:uid="{A20B85CA-AEC9-44F8-AFE2-4D7CB1B4D173}" uniqueName="3" name="votes" queryTableFieldId="3"/>
    <tableColumn id="4" xr3:uid="{65535501-D06F-448C-8B92-98200AC695FB}" uniqueName="4" name="eevp" queryTableFieldId="4"/>
    <tableColumn id="5" xr3:uid="{390937BF-1946-45E1-AA25-6CA34A863365}" uniqueName="5" name="eevp_source" queryTableFieldId="5"/>
    <tableColumn id="6" xr3:uid="{53E76603-7E1A-41C3-A2B7-998A14C44673}" uniqueName="6" name="timestamp" queryTableFieldId="6"/>
    <tableColumn id="8" xr3:uid="{BCC94001-DDB7-4D5D-A182-32926635DC8B}" uniqueName="8" name="FLAG" totalsRowLabel="Total Difference" queryTableFieldId="7" dataDxfId="3" totalsRowDxfId="2">
      <calculatedColumnFormula>IF(president[[#This Row],[votes]]&gt;C3,"FLAG","Normal")</calculatedColumnFormula>
    </tableColumn>
    <tableColumn id="1" xr3:uid="{F6333DAC-E873-4984-8C10-4179C429E9BE}" uniqueName="1" name="Difference" totalsRowFunction="sum" queryTableFieldId="8" dataDxfId="0" totalsRowDxfId="1">
      <calculatedColumnFormula>IF(AND(president[[#This Row],[FLAG]] = "Flag",C3 &lt;&gt;0, E3&lt;&gt;"ap"),president[[#This Row],[votes]]-C3,"na")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93103-92EA-4D16-AE45-D2E4F081BFA5}">
  <dimension ref="A1:H79"/>
  <sheetViews>
    <sheetView tabSelected="1" topLeftCell="A40" workbookViewId="0">
      <selection activeCell="K7" sqref="K7"/>
    </sheetView>
  </sheetViews>
  <sheetFormatPr defaultRowHeight="15" x14ac:dyDescent="0.25"/>
  <cols>
    <col min="1" max="1" width="9.85546875" bestFit="1" customWidth="1"/>
    <col min="2" max="2" width="9" bestFit="1" customWidth="1"/>
    <col min="3" max="3" width="8.140625" bestFit="1" customWidth="1"/>
    <col min="4" max="4" width="7.7109375" bestFit="1" customWidth="1"/>
    <col min="5" max="5" width="14.5703125" bestFit="1" customWidth="1"/>
    <col min="6" max="6" width="19.85546875" bestFit="1" customWidth="1"/>
    <col min="7" max="7" width="18" customWidth="1"/>
    <col min="8" max="8" width="8.4257812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t="s">
        <v>84</v>
      </c>
      <c r="H1" t="s">
        <v>85</v>
      </c>
    </row>
    <row r="2" spans="1:8" x14ac:dyDescent="0.25">
      <c r="A2" s="1">
        <v>0.91</v>
      </c>
      <c r="B2" s="1">
        <v>7.4999999999999997E-2</v>
      </c>
      <c r="C2" s="1">
        <v>411</v>
      </c>
      <c r="D2" s="1">
        <v>0</v>
      </c>
      <c r="E2" s="1" t="s">
        <v>6</v>
      </c>
      <c r="F2" s="1" t="s">
        <v>8</v>
      </c>
      <c r="G2" t="str">
        <f>IF(president[[#This Row],[votes]]&gt;C3,"FLAG","Normal")</f>
        <v>Normal</v>
      </c>
      <c r="H2" t="str">
        <f>IF(AND(president[[#This Row],[FLAG]] = "Flag",C3 &lt;&gt;0, E3&lt;&gt;"ap"),president[[#This Row],[votes]]-C3,"na")</f>
        <v>na</v>
      </c>
    </row>
    <row r="3" spans="1:8" x14ac:dyDescent="0.25">
      <c r="A3" s="1">
        <v>0.78700000000000003</v>
      </c>
      <c r="B3" s="1">
        <v>0.189</v>
      </c>
      <c r="C3" s="1">
        <v>4588</v>
      </c>
      <c r="D3" s="1">
        <v>0</v>
      </c>
      <c r="E3" s="1" t="s">
        <v>6</v>
      </c>
      <c r="F3" s="1" t="s">
        <v>9</v>
      </c>
      <c r="G3" t="str">
        <f>IF(president[[#This Row],[votes]]&gt;C4,"FLAG","Normal")</f>
        <v>Normal</v>
      </c>
      <c r="H3" t="str">
        <f>IF(AND(president[[#This Row],[FLAG]] = "Flag",C4 &lt;&gt;0, E4&lt;&gt;"ap"),president[[#This Row],[votes]]-C4,"na")</f>
        <v>na</v>
      </c>
    </row>
    <row r="4" spans="1:8" x14ac:dyDescent="0.25">
      <c r="A4" s="1">
        <v>0.746</v>
      </c>
      <c r="B4" s="1">
        <v>0.222</v>
      </c>
      <c r="C4" s="1">
        <v>16783</v>
      </c>
      <c r="D4" s="1">
        <v>1</v>
      </c>
      <c r="E4" s="1" t="s">
        <v>6</v>
      </c>
      <c r="F4" s="1" t="s">
        <v>10</v>
      </c>
      <c r="G4" t="str">
        <f>IF(president[[#This Row],[votes]]&gt;C5,"FLAG","Normal")</f>
        <v>Normal</v>
      </c>
      <c r="H4" t="str">
        <f>IF(AND(president[[#This Row],[FLAG]] = "Flag",C5 &lt;&gt;0, E5&lt;&gt;"ap"),president[[#This Row],[votes]]-C5,"na")</f>
        <v>na</v>
      </c>
    </row>
    <row r="5" spans="1:8" x14ac:dyDescent="0.25">
      <c r="A5" s="1">
        <v>0.75</v>
      </c>
      <c r="B5" s="1">
        <v>0.22</v>
      </c>
      <c r="C5" s="1">
        <v>24581</v>
      </c>
      <c r="D5" s="1">
        <v>2</v>
      </c>
      <c r="E5" s="1" t="s">
        <v>6</v>
      </c>
      <c r="F5" s="1" t="s">
        <v>11</v>
      </c>
      <c r="G5" t="str">
        <f>IF(president[[#This Row],[votes]]&gt;C6,"FLAG","Normal")</f>
        <v>Normal</v>
      </c>
      <c r="H5" t="str">
        <f>IF(AND(president[[#This Row],[FLAG]] = "Flag",C6 &lt;&gt;0, E6&lt;&gt;"ap"),president[[#This Row],[votes]]-C6,"na")</f>
        <v>na</v>
      </c>
    </row>
    <row r="6" spans="1:8" x14ac:dyDescent="0.25">
      <c r="A6" s="1">
        <v>0.76300000000000001</v>
      </c>
      <c r="B6" s="1">
        <v>0.20899999999999999</v>
      </c>
      <c r="C6" s="1">
        <v>42577</v>
      </c>
      <c r="D6" s="1">
        <v>3</v>
      </c>
      <c r="E6" s="1" t="s">
        <v>6</v>
      </c>
      <c r="F6" s="1" t="s">
        <v>12</v>
      </c>
      <c r="G6" t="str">
        <f>IF(president[[#This Row],[votes]]&gt;C7,"FLAG","Normal")</f>
        <v>Normal</v>
      </c>
      <c r="H6" t="str">
        <f>IF(AND(president[[#This Row],[FLAG]] = "Flag",C7 &lt;&gt;0, E7&lt;&gt;"ap"),president[[#This Row],[votes]]-C7,"na")</f>
        <v>na</v>
      </c>
    </row>
    <row r="7" spans="1:8" x14ac:dyDescent="0.25">
      <c r="A7" s="1">
        <v>0.73399999999999999</v>
      </c>
      <c r="B7" s="1">
        <v>0.23899999999999999</v>
      </c>
      <c r="C7" s="1">
        <v>65559</v>
      </c>
      <c r="D7" s="1">
        <v>5</v>
      </c>
      <c r="E7" s="1" t="s">
        <v>6</v>
      </c>
      <c r="F7" s="1" t="s">
        <v>13</v>
      </c>
      <c r="G7" t="str">
        <f>IF(president[[#This Row],[votes]]&gt;C8,"FLAG","Normal")</f>
        <v>Normal</v>
      </c>
      <c r="H7" t="str">
        <f>IF(AND(president[[#This Row],[FLAG]] = "Flag",C8 &lt;&gt;0, E8&lt;&gt;"ap"),president[[#This Row],[votes]]-C8,"na")</f>
        <v>na</v>
      </c>
    </row>
    <row r="8" spans="1:8" x14ac:dyDescent="0.25">
      <c r="A8" s="1">
        <v>0.67800000000000005</v>
      </c>
      <c r="B8" s="1">
        <v>0.29499999999999998</v>
      </c>
      <c r="C8" s="1">
        <v>92907</v>
      </c>
      <c r="D8" s="1">
        <v>7</v>
      </c>
      <c r="E8" s="1" t="s">
        <v>6</v>
      </c>
      <c r="F8" s="1" t="s">
        <v>14</v>
      </c>
      <c r="G8" t="str">
        <f>IF(president[[#This Row],[votes]]&gt;C9,"FLAG","Normal")</f>
        <v>Normal</v>
      </c>
      <c r="H8" t="str">
        <f>IF(AND(president[[#This Row],[FLAG]] = "Flag",C9 &lt;&gt;0, E9&lt;&gt;"ap"),president[[#This Row],[votes]]-C9,"na")</f>
        <v>na</v>
      </c>
    </row>
    <row r="9" spans="1:8" x14ac:dyDescent="0.25">
      <c r="A9" s="1">
        <v>0.46800000000000003</v>
      </c>
      <c r="B9" s="1">
        <v>0.51500000000000001</v>
      </c>
      <c r="C9" s="1">
        <v>817380</v>
      </c>
      <c r="D9" s="1">
        <v>59</v>
      </c>
      <c r="E9" s="1" t="s">
        <v>6</v>
      </c>
      <c r="F9" s="1" t="s">
        <v>15</v>
      </c>
      <c r="G9" t="str">
        <f>IF(president[[#This Row],[votes]]&gt;C10,"FLAG","Normal")</f>
        <v>Normal</v>
      </c>
      <c r="H9" t="str">
        <f>IF(AND(president[[#This Row],[FLAG]] = "Flag",C10 &lt;&gt;0, E10&lt;&gt;"ap"),president[[#This Row],[votes]]-C10,"na")</f>
        <v>na</v>
      </c>
    </row>
    <row r="10" spans="1:8" x14ac:dyDescent="0.25">
      <c r="A10" s="1">
        <v>0.46500000000000002</v>
      </c>
      <c r="B10" s="1">
        <v>0.51600000000000001</v>
      </c>
      <c r="C10" s="1">
        <v>1031716</v>
      </c>
      <c r="D10" s="1">
        <v>74</v>
      </c>
      <c r="E10" s="1" t="s">
        <v>6</v>
      </c>
      <c r="F10" s="1" t="s">
        <v>16</v>
      </c>
      <c r="G10" t="str">
        <f>IF(president[[#This Row],[votes]]&gt;C11,"FLAG","Normal")</f>
        <v>Normal</v>
      </c>
      <c r="H10" t="str">
        <f>IF(AND(president[[#This Row],[FLAG]] = "Flag",C11 &lt;&gt;0, E11&lt;&gt;"ap"),president[[#This Row],[votes]]-C11,"na")</f>
        <v>na</v>
      </c>
    </row>
    <row r="11" spans="1:8" x14ac:dyDescent="0.25">
      <c r="A11" s="1">
        <v>0.46700000000000003</v>
      </c>
      <c r="B11" s="1">
        <v>0.51400000000000001</v>
      </c>
      <c r="C11" s="1">
        <v>1037092</v>
      </c>
      <c r="D11" s="1">
        <v>74</v>
      </c>
      <c r="E11" s="1" t="s">
        <v>6</v>
      </c>
      <c r="F11" s="1" t="s">
        <v>17</v>
      </c>
      <c r="G11" t="str">
        <f>IF(president[[#This Row],[votes]]&gt;C12,"FLAG","Normal")</f>
        <v>Normal</v>
      </c>
      <c r="H11" t="str">
        <f>IF(AND(president[[#This Row],[FLAG]] = "Flag",C12 &lt;&gt;0, E12&lt;&gt;"ap"),president[[#This Row],[votes]]-C12,"na")</f>
        <v>na</v>
      </c>
    </row>
    <row r="12" spans="1:8" x14ac:dyDescent="0.25">
      <c r="A12" s="1">
        <v>0.46800000000000003</v>
      </c>
      <c r="B12" s="1">
        <v>0.51400000000000001</v>
      </c>
      <c r="C12" s="1">
        <v>1039324</v>
      </c>
      <c r="D12" s="1">
        <v>75</v>
      </c>
      <c r="E12" s="1" t="s">
        <v>6</v>
      </c>
      <c r="F12" s="1" t="s">
        <v>18</v>
      </c>
      <c r="G12" t="str">
        <f>IF(president[[#This Row],[votes]]&gt;C13,"FLAG","Normal")</f>
        <v>Normal</v>
      </c>
      <c r="H12" t="str">
        <f>IF(AND(president[[#This Row],[FLAG]] = "Flag",C13 &lt;&gt;0, E13&lt;&gt;"ap"),president[[#This Row],[votes]]-C13,"na")</f>
        <v>na</v>
      </c>
    </row>
    <row r="13" spans="1:8" x14ac:dyDescent="0.25">
      <c r="A13" s="1">
        <v>0.47199999999999998</v>
      </c>
      <c r="B13" s="1">
        <v>0.50900000000000001</v>
      </c>
      <c r="C13" s="1">
        <v>1067662</v>
      </c>
      <c r="D13" s="1">
        <v>77</v>
      </c>
      <c r="E13" s="1" t="s">
        <v>6</v>
      </c>
      <c r="F13" s="1" t="s">
        <v>19</v>
      </c>
      <c r="G13" t="str">
        <f>IF(president[[#This Row],[votes]]&gt;C14,"FLAG","Normal")</f>
        <v>Normal</v>
      </c>
      <c r="H13" t="str">
        <f>IF(AND(president[[#This Row],[FLAG]] = "Flag",C14 &lt;&gt;0, E14&lt;&gt;"ap"),president[[#This Row],[votes]]-C14,"na")</f>
        <v>na</v>
      </c>
    </row>
    <row r="14" spans="1:8" x14ac:dyDescent="0.25">
      <c r="A14" s="1">
        <v>0.47299999999999998</v>
      </c>
      <c r="B14" s="1">
        <v>0.50800000000000001</v>
      </c>
      <c r="C14" s="1">
        <v>1072701</v>
      </c>
      <c r="D14" s="1">
        <v>77</v>
      </c>
      <c r="E14" s="1" t="s">
        <v>6</v>
      </c>
      <c r="F14" s="1" t="s">
        <v>20</v>
      </c>
      <c r="G14" t="str">
        <f>IF(president[[#This Row],[votes]]&gt;C15,"FLAG","Normal")</f>
        <v>Normal</v>
      </c>
      <c r="H14" t="str">
        <f>IF(AND(president[[#This Row],[FLAG]] = "Flag",C15 &lt;&gt;0, E15&lt;&gt;"ap"),president[[#This Row],[votes]]-C15,"na")</f>
        <v>na</v>
      </c>
    </row>
    <row r="15" spans="1:8" x14ac:dyDescent="0.25">
      <c r="A15" s="1">
        <v>0.47599999999999998</v>
      </c>
      <c r="B15" s="1">
        <v>0.505</v>
      </c>
      <c r="C15" s="1">
        <v>1081263</v>
      </c>
      <c r="D15" s="1">
        <v>78</v>
      </c>
      <c r="E15" s="1" t="s">
        <v>6</v>
      </c>
      <c r="F15" s="1" t="s">
        <v>21</v>
      </c>
      <c r="G15" t="str">
        <f>IF(president[[#This Row],[votes]]&gt;C16,"FLAG","Normal")</f>
        <v>Normal</v>
      </c>
      <c r="H15" t="str">
        <f>IF(AND(president[[#This Row],[FLAG]] = "Flag",C16 &lt;&gt;0, E16&lt;&gt;"ap"),president[[#This Row],[votes]]-C16,"na")</f>
        <v>na</v>
      </c>
    </row>
    <row r="16" spans="1:8" x14ac:dyDescent="0.25">
      <c r="A16" s="1">
        <v>0.47699999999999998</v>
      </c>
      <c r="B16" s="1">
        <v>0.504</v>
      </c>
      <c r="C16" s="1">
        <v>1090777</v>
      </c>
      <c r="D16" s="1">
        <v>78</v>
      </c>
      <c r="E16" s="1" t="s">
        <v>6</v>
      </c>
      <c r="F16" s="1" t="s">
        <v>22</v>
      </c>
      <c r="G16" t="str">
        <f>IF(president[[#This Row],[votes]]&gt;C17,"FLAG","Normal")</f>
        <v>Normal</v>
      </c>
      <c r="H16" t="str">
        <f>IF(AND(president[[#This Row],[FLAG]] = "Flag",C17 &lt;&gt;0, E17&lt;&gt;"ap"),president[[#This Row],[votes]]-C17,"na")</f>
        <v>na</v>
      </c>
    </row>
    <row r="17" spans="1:8" x14ac:dyDescent="0.25">
      <c r="A17" s="1">
        <v>0.47699999999999998</v>
      </c>
      <c r="B17" s="1">
        <v>0.504</v>
      </c>
      <c r="C17" s="1">
        <v>1091308</v>
      </c>
      <c r="D17" s="1">
        <v>78</v>
      </c>
      <c r="E17" s="1" t="s">
        <v>6</v>
      </c>
      <c r="F17" s="1" t="s">
        <v>23</v>
      </c>
      <c r="G17" t="str">
        <f>IF(president[[#This Row],[votes]]&gt;C18,"FLAG","Normal")</f>
        <v>Normal</v>
      </c>
      <c r="H17" t="str">
        <f>IF(AND(president[[#This Row],[FLAG]] = "Flag",C18 &lt;&gt;0, E18&lt;&gt;"ap"),president[[#This Row],[votes]]-C18,"na")</f>
        <v>na</v>
      </c>
    </row>
    <row r="18" spans="1:8" x14ac:dyDescent="0.25">
      <c r="A18" s="1">
        <v>0.47799999999999998</v>
      </c>
      <c r="B18" s="1">
        <v>0.503</v>
      </c>
      <c r="C18" s="1">
        <v>1093605</v>
      </c>
      <c r="D18" s="1">
        <v>78</v>
      </c>
      <c r="E18" s="1" t="s">
        <v>6</v>
      </c>
      <c r="F18" s="1" t="s">
        <v>24</v>
      </c>
      <c r="G18" t="str">
        <f>IF(president[[#This Row],[votes]]&gt;C19,"FLAG","Normal")</f>
        <v>Normal</v>
      </c>
      <c r="H18" t="str">
        <f>IF(AND(president[[#This Row],[FLAG]] = "Flag",C19 &lt;&gt;0, E19&lt;&gt;"ap"),president[[#This Row],[votes]]-C19,"na")</f>
        <v>na</v>
      </c>
    </row>
    <row r="19" spans="1:8" x14ac:dyDescent="0.25">
      <c r="A19" s="1">
        <v>0.47799999999999998</v>
      </c>
      <c r="B19" s="1">
        <v>0.503</v>
      </c>
      <c r="C19" s="1">
        <v>1095189</v>
      </c>
      <c r="D19" s="1">
        <v>79</v>
      </c>
      <c r="E19" s="1" t="s">
        <v>6</v>
      </c>
      <c r="F19" s="1" t="s">
        <v>25</v>
      </c>
      <c r="G19" t="str">
        <f>IF(president[[#This Row],[votes]]&gt;C20,"FLAG","Normal")</f>
        <v>FLAG</v>
      </c>
      <c r="H19" t="str">
        <f>IF(AND(president[[#This Row],[FLAG]] = "Flag",C20 &lt;&gt;0, E20&lt;&gt;"ap"),president[[#This Row],[votes]]-C20,"na")</f>
        <v>na</v>
      </c>
    </row>
    <row r="20" spans="1:8" x14ac:dyDescent="0.25">
      <c r="A20" s="1">
        <v>0</v>
      </c>
      <c r="B20" s="1">
        <v>0</v>
      </c>
      <c r="C20" s="1">
        <v>0</v>
      </c>
      <c r="D20" s="1">
        <v>0</v>
      </c>
      <c r="E20" s="1" t="s">
        <v>6</v>
      </c>
      <c r="F20" s="1" t="s">
        <v>7</v>
      </c>
      <c r="G20" t="str">
        <f>IF(president[[#This Row],[votes]]&gt;C21,"FLAG","Normal")</f>
        <v>Normal</v>
      </c>
      <c r="H20" t="str">
        <f>IF(AND(president[[#This Row],[FLAG]] = "Flag",C21 &lt;&gt;0, E21&lt;&gt;"ap"),president[[#This Row],[votes]]-C21,"na")</f>
        <v>na</v>
      </c>
    </row>
    <row r="21" spans="1:8" x14ac:dyDescent="0.25">
      <c r="A21" s="1">
        <v>0.47899999999999998</v>
      </c>
      <c r="B21" s="1">
        <v>0.502</v>
      </c>
      <c r="C21" s="1">
        <v>1103031</v>
      </c>
      <c r="D21" s="1">
        <v>79</v>
      </c>
      <c r="E21" s="1" t="s">
        <v>6</v>
      </c>
      <c r="F21" s="1" t="s">
        <v>26</v>
      </c>
      <c r="G21" t="str">
        <f>IF(president[[#This Row],[votes]]&gt;C22,"FLAG","Normal")</f>
        <v>Normal</v>
      </c>
      <c r="H21" t="str">
        <f>IF(AND(president[[#This Row],[FLAG]] = "Flag",C22 &lt;&gt;0, E22&lt;&gt;"ap"),president[[#This Row],[votes]]-C22,"na")</f>
        <v>na</v>
      </c>
    </row>
    <row r="22" spans="1:8" x14ac:dyDescent="0.25">
      <c r="A22" s="1">
        <v>0.48499999999999999</v>
      </c>
      <c r="B22" s="1">
        <v>0.495</v>
      </c>
      <c r="C22" s="1">
        <v>1187419</v>
      </c>
      <c r="D22" s="1">
        <v>85</v>
      </c>
      <c r="E22" s="1" t="s">
        <v>6</v>
      </c>
      <c r="F22" s="1" t="s">
        <v>27</v>
      </c>
      <c r="G22" t="str">
        <f>IF(president[[#This Row],[votes]]&gt;C23,"FLAG","Normal")</f>
        <v>Normal</v>
      </c>
      <c r="H22" t="str">
        <f>IF(AND(president[[#This Row],[FLAG]] = "Flag",C23 &lt;&gt;0, E23&lt;&gt;"ap"),president[[#This Row],[votes]]-C23,"na")</f>
        <v>na</v>
      </c>
    </row>
    <row r="23" spans="1:8" x14ac:dyDescent="0.25">
      <c r="A23" s="1">
        <v>0.48599999999999999</v>
      </c>
      <c r="B23" s="1">
        <v>0.49399999999999999</v>
      </c>
      <c r="C23" s="1">
        <v>1190267</v>
      </c>
      <c r="D23" s="1">
        <v>85</v>
      </c>
      <c r="E23" s="1" t="s">
        <v>6</v>
      </c>
      <c r="F23" s="1" t="s">
        <v>28</v>
      </c>
      <c r="G23" t="str">
        <f>IF(president[[#This Row],[votes]]&gt;C24,"FLAG","Normal")</f>
        <v>Normal</v>
      </c>
      <c r="H23" t="str">
        <f>IF(AND(president[[#This Row],[FLAG]] = "Flag",C24 &lt;&gt;0, E24&lt;&gt;"ap"),president[[#This Row],[votes]]-C24,"na")</f>
        <v>na</v>
      </c>
    </row>
    <row r="24" spans="1:8" x14ac:dyDescent="0.25">
      <c r="A24" s="1">
        <v>0.48699999999999999</v>
      </c>
      <c r="B24" s="1">
        <v>0.49299999999999999</v>
      </c>
      <c r="C24" s="1">
        <v>1192915</v>
      </c>
      <c r="D24" s="1">
        <v>86</v>
      </c>
      <c r="E24" s="1" t="s">
        <v>6</v>
      </c>
      <c r="F24" s="1" t="s">
        <v>29</v>
      </c>
      <c r="G24" t="str">
        <f>IF(president[[#This Row],[votes]]&gt;C25,"FLAG","Normal")</f>
        <v>Normal</v>
      </c>
      <c r="H24" t="str">
        <f>IF(AND(president[[#This Row],[FLAG]] = "Flag",C25 &lt;&gt;0, E25&lt;&gt;"ap"),president[[#This Row],[votes]]-C25,"na")</f>
        <v>na</v>
      </c>
    </row>
    <row r="25" spans="1:8" x14ac:dyDescent="0.25">
      <c r="A25" s="1">
        <v>0.48499999999999999</v>
      </c>
      <c r="B25" s="1">
        <v>0.495</v>
      </c>
      <c r="C25" s="1">
        <v>1207200</v>
      </c>
      <c r="D25" s="1">
        <v>87</v>
      </c>
      <c r="E25" s="1" t="s">
        <v>6</v>
      </c>
      <c r="F25" s="1" t="s">
        <v>30</v>
      </c>
      <c r="G25" t="str">
        <f>IF(president[[#This Row],[votes]]&gt;C26,"FLAG","Normal")</f>
        <v>Normal</v>
      </c>
      <c r="H25" t="str">
        <f>IF(AND(president[[#This Row],[FLAG]] = "Flag",C26 &lt;&gt;0, E26&lt;&gt;"ap"),president[[#This Row],[votes]]-C26,"na")</f>
        <v>na</v>
      </c>
    </row>
    <row r="26" spans="1:8" x14ac:dyDescent="0.25">
      <c r="A26" s="1">
        <v>0.48499999999999999</v>
      </c>
      <c r="B26" s="1">
        <v>0.495</v>
      </c>
      <c r="C26" s="1">
        <v>1208195</v>
      </c>
      <c r="D26" s="1">
        <v>87</v>
      </c>
      <c r="E26" s="1" t="s">
        <v>6</v>
      </c>
      <c r="F26" s="1" t="s">
        <v>31</v>
      </c>
      <c r="G26" t="str">
        <f>IF(president[[#This Row],[votes]]&gt;C27,"FLAG","Normal")</f>
        <v>Normal</v>
      </c>
      <c r="H26" t="str">
        <f>IF(AND(president[[#This Row],[FLAG]] = "Flag",C27 &lt;&gt;0, E27&lt;&gt;"ap"),president[[#This Row],[votes]]-C27,"na")</f>
        <v>na</v>
      </c>
    </row>
    <row r="27" spans="1:8" x14ac:dyDescent="0.25">
      <c r="A27" s="1">
        <v>0.48499999999999999</v>
      </c>
      <c r="B27" s="1">
        <v>0.495</v>
      </c>
      <c r="C27" s="1">
        <v>1209206</v>
      </c>
      <c r="D27" s="1">
        <v>87</v>
      </c>
      <c r="E27" s="1" t="s">
        <v>6</v>
      </c>
      <c r="F27" s="1" t="s">
        <v>32</v>
      </c>
      <c r="G27" t="str">
        <f>IF(president[[#This Row],[votes]]&gt;C28,"FLAG","Normal")</f>
        <v>Normal</v>
      </c>
      <c r="H27" t="str">
        <f>IF(AND(president[[#This Row],[FLAG]] = "Flag",C28 &lt;&gt;0, E28&lt;&gt;"ap"),president[[#This Row],[votes]]-C28,"na")</f>
        <v>na</v>
      </c>
    </row>
    <row r="28" spans="1:8" x14ac:dyDescent="0.25">
      <c r="A28" s="1">
        <v>0.48499999999999999</v>
      </c>
      <c r="B28" s="1">
        <v>0.495</v>
      </c>
      <c r="C28" s="1">
        <v>1209214</v>
      </c>
      <c r="D28" s="1">
        <v>87</v>
      </c>
      <c r="E28" s="1" t="s">
        <v>6</v>
      </c>
      <c r="F28" s="1" t="s">
        <v>33</v>
      </c>
      <c r="G28" t="str">
        <f>IF(president[[#This Row],[votes]]&gt;C29,"FLAG","Normal")</f>
        <v>Normal</v>
      </c>
      <c r="H28" t="str">
        <f>IF(AND(president[[#This Row],[FLAG]] = "Flag",C29 &lt;&gt;0, E29&lt;&gt;"ap"),president[[#This Row],[votes]]-C29,"na")</f>
        <v>na</v>
      </c>
    </row>
    <row r="29" spans="1:8" x14ac:dyDescent="0.25">
      <c r="A29" s="1">
        <v>0.48499999999999999</v>
      </c>
      <c r="B29" s="1">
        <v>0.49399999999999999</v>
      </c>
      <c r="C29" s="1">
        <v>1221403</v>
      </c>
      <c r="D29" s="1">
        <v>88</v>
      </c>
      <c r="E29" s="1" t="s">
        <v>6</v>
      </c>
      <c r="F29" s="1" t="s">
        <v>34</v>
      </c>
      <c r="G29" t="str">
        <f>IF(president[[#This Row],[votes]]&gt;C30,"FLAG","Normal")</f>
        <v>Normal</v>
      </c>
      <c r="H29" t="str">
        <f>IF(AND(president[[#This Row],[FLAG]] = "Flag",C30 &lt;&gt;0, E30&lt;&gt;"ap"),president[[#This Row],[votes]]-C30,"na")</f>
        <v>na</v>
      </c>
    </row>
    <row r="30" spans="1:8" x14ac:dyDescent="0.25">
      <c r="A30" s="1">
        <v>0.48499999999999999</v>
      </c>
      <c r="B30" s="1">
        <v>0.49399999999999999</v>
      </c>
      <c r="C30" s="1">
        <v>1222316</v>
      </c>
      <c r="D30" s="1">
        <v>88</v>
      </c>
      <c r="E30" s="1" t="s">
        <v>6</v>
      </c>
      <c r="F30" s="1" t="s">
        <v>35</v>
      </c>
      <c r="G30" t="str">
        <f>IF(president[[#This Row],[votes]]&gt;C31,"FLAG","Normal")</f>
        <v>Normal</v>
      </c>
      <c r="H30" t="str">
        <f>IF(AND(president[[#This Row],[FLAG]] = "Flag",C31 &lt;&gt;0, E31&lt;&gt;"ap"),president[[#This Row],[votes]]-C31,"na")</f>
        <v>na</v>
      </c>
    </row>
    <row r="31" spans="1:8" x14ac:dyDescent="0.25">
      <c r="A31" s="1">
        <v>0.48499999999999999</v>
      </c>
      <c r="B31" s="1">
        <v>0.49399999999999999</v>
      </c>
      <c r="C31" s="1">
        <v>1222331</v>
      </c>
      <c r="D31" s="1">
        <v>88</v>
      </c>
      <c r="E31" s="1" t="s">
        <v>6</v>
      </c>
      <c r="F31" s="1" t="s">
        <v>36</v>
      </c>
      <c r="G31" t="str">
        <f>IF(president[[#This Row],[votes]]&gt;C32,"FLAG","Normal")</f>
        <v>Normal</v>
      </c>
      <c r="H31" t="str">
        <f>IF(AND(president[[#This Row],[FLAG]] = "Flag",C32 &lt;&gt;0, E32&lt;&gt;"ap"),president[[#This Row],[votes]]-C32,"na")</f>
        <v>na</v>
      </c>
    </row>
    <row r="32" spans="1:8" x14ac:dyDescent="0.25">
      <c r="A32" s="1">
        <v>0.48499999999999999</v>
      </c>
      <c r="B32" s="1">
        <v>0.49399999999999999</v>
      </c>
      <c r="C32" s="1">
        <v>1222331</v>
      </c>
      <c r="D32" s="1">
        <v>89</v>
      </c>
      <c r="E32" s="1" t="s">
        <v>6</v>
      </c>
      <c r="F32" s="1" t="s">
        <v>37</v>
      </c>
      <c r="G32" t="str">
        <f>IF(president[[#This Row],[votes]]&gt;C33,"FLAG","Normal")</f>
        <v>Normal</v>
      </c>
      <c r="H32" t="str">
        <f>IF(AND(president[[#This Row],[FLAG]] = "Flag",C33 &lt;&gt;0, E33&lt;&gt;"ap"),president[[#This Row],[votes]]-C33,"na")</f>
        <v>na</v>
      </c>
    </row>
    <row r="33" spans="1:8" x14ac:dyDescent="0.25">
      <c r="A33" s="1">
        <v>0.48099999999999998</v>
      </c>
      <c r="B33" s="1">
        <v>0.498</v>
      </c>
      <c r="C33" s="1">
        <v>1252653</v>
      </c>
      <c r="D33" s="1">
        <v>91</v>
      </c>
      <c r="E33" s="1" t="s">
        <v>6</v>
      </c>
      <c r="F33" s="1" t="s">
        <v>38</v>
      </c>
      <c r="G33" t="str">
        <f>IF(president[[#This Row],[votes]]&gt;C34,"FLAG","Normal")</f>
        <v>Normal</v>
      </c>
      <c r="H33" t="str">
        <f>IF(AND(president[[#This Row],[FLAG]] = "Flag",C34 &lt;&gt;0, E34&lt;&gt;"ap"),president[[#This Row],[votes]]-C34,"na")</f>
        <v>na</v>
      </c>
    </row>
    <row r="34" spans="1:8" x14ac:dyDescent="0.25">
      <c r="A34">
        <v>0.48099999999999998</v>
      </c>
      <c r="B34">
        <v>0.498</v>
      </c>
      <c r="C34">
        <v>1252904</v>
      </c>
      <c r="D34">
        <v>91</v>
      </c>
      <c r="E34" t="s">
        <v>6</v>
      </c>
      <c r="F34" t="s">
        <v>39</v>
      </c>
      <c r="G34" t="str">
        <f>IF(president[[#This Row],[votes]]&gt;C35,"FLAG","Normal")</f>
        <v>Normal</v>
      </c>
      <c r="H34" t="str">
        <f>IF(AND(president[[#This Row],[FLAG]] = "Flag",C35 &lt;&gt;0, E35&lt;&gt;"ap"),president[[#This Row],[votes]]-C35,"na")</f>
        <v>na</v>
      </c>
    </row>
    <row r="35" spans="1:8" x14ac:dyDescent="0.25">
      <c r="A35">
        <v>0.48099999999999998</v>
      </c>
      <c r="B35">
        <v>0.498</v>
      </c>
      <c r="C35">
        <v>1253212</v>
      </c>
      <c r="D35">
        <v>91</v>
      </c>
      <c r="E35" t="s">
        <v>6</v>
      </c>
      <c r="F35" t="s">
        <v>40</v>
      </c>
      <c r="G35" t="str">
        <f>IF(president[[#This Row],[votes]]&gt;C36,"FLAG","Normal")</f>
        <v>Normal</v>
      </c>
      <c r="H35" t="str">
        <f>IF(AND(president[[#This Row],[FLAG]] = "Flag",C36 &lt;&gt;0, E36&lt;&gt;"ap"),president[[#This Row],[votes]]-C36,"na")</f>
        <v>na</v>
      </c>
    </row>
    <row r="36" spans="1:8" x14ac:dyDescent="0.25">
      <c r="A36">
        <v>0.48099999999999998</v>
      </c>
      <c r="B36">
        <v>0.498</v>
      </c>
      <c r="C36">
        <v>1258411</v>
      </c>
      <c r="D36">
        <v>92</v>
      </c>
      <c r="E36" t="s">
        <v>6</v>
      </c>
      <c r="F36" t="s">
        <v>41</v>
      </c>
      <c r="G36" t="str">
        <f>IF(president[[#This Row],[votes]]&gt;C37,"FLAG","Normal")</f>
        <v>Normal</v>
      </c>
      <c r="H36" t="str">
        <f>IF(AND(president[[#This Row],[FLAG]] = "Flag",C37 &lt;&gt;0, E37&lt;&gt;"ap"),president[[#This Row],[votes]]-C37,"na")</f>
        <v>na</v>
      </c>
    </row>
    <row r="37" spans="1:8" x14ac:dyDescent="0.25">
      <c r="A37">
        <v>0.48099999999999998</v>
      </c>
      <c r="B37">
        <v>0.498</v>
      </c>
      <c r="C37">
        <v>1258416</v>
      </c>
      <c r="D37">
        <v>92</v>
      </c>
      <c r="E37" t="s">
        <v>6</v>
      </c>
      <c r="F37" t="s">
        <v>42</v>
      </c>
      <c r="G37" t="str">
        <f>IF(president[[#This Row],[votes]]&gt;C38,"FLAG","Normal")</f>
        <v>Normal</v>
      </c>
      <c r="H37" t="str">
        <f>IF(AND(president[[#This Row],[FLAG]] = "Flag",C38 &lt;&gt;0, E38&lt;&gt;"ap"),president[[#This Row],[votes]]-C38,"na")</f>
        <v>na</v>
      </c>
    </row>
    <row r="38" spans="1:8" x14ac:dyDescent="0.25">
      <c r="A38">
        <v>0.48099999999999998</v>
      </c>
      <c r="B38">
        <v>0.498</v>
      </c>
      <c r="C38">
        <v>1258418</v>
      </c>
      <c r="D38">
        <v>92</v>
      </c>
      <c r="E38" t="s">
        <v>6</v>
      </c>
      <c r="F38" t="s">
        <v>43</v>
      </c>
      <c r="G38" t="str">
        <f>IF(president[[#This Row],[votes]]&gt;C39,"FLAG","Normal")</f>
        <v>Normal</v>
      </c>
      <c r="H38" t="str">
        <f>IF(AND(president[[#This Row],[FLAG]] = "Flag",C39 &lt;&gt;0, E39&lt;&gt;"ap"),president[[#This Row],[votes]]-C39,"na")</f>
        <v>na</v>
      </c>
    </row>
    <row r="39" spans="1:8" x14ac:dyDescent="0.25">
      <c r="A39">
        <v>0.48099999999999998</v>
      </c>
      <c r="B39">
        <v>0.498</v>
      </c>
      <c r="C39">
        <v>1258441</v>
      </c>
      <c r="D39">
        <v>92</v>
      </c>
      <c r="E39" t="s">
        <v>6</v>
      </c>
      <c r="F39" t="s">
        <v>44</v>
      </c>
      <c r="G39" t="str">
        <f>IF(president[[#This Row],[votes]]&gt;C40,"FLAG","Normal")</f>
        <v>Normal</v>
      </c>
      <c r="H39" t="str">
        <f>IF(AND(president[[#This Row],[FLAG]] = "Flag",C40 &lt;&gt;0, E40&lt;&gt;"ap"),president[[#This Row],[votes]]-C40,"na")</f>
        <v>na</v>
      </c>
    </row>
    <row r="40" spans="1:8" x14ac:dyDescent="0.25">
      <c r="A40">
        <v>0.48099999999999998</v>
      </c>
      <c r="B40">
        <v>0.498</v>
      </c>
      <c r="C40">
        <v>1259022</v>
      </c>
      <c r="D40">
        <v>92</v>
      </c>
      <c r="E40" t="s">
        <v>6</v>
      </c>
      <c r="F40" t="s">
        <v>45</v>
      </c>
      <c r="G40" t="str">
        <f>IF(president[[#This Row],[votes]]&gt;C41,"FLAG","Normal")</f>
        <v>Normal</v>
      </c>
      <c r="H40" t="str">
        <f>IF(AND(president[[#This Row],[FLAG]] = "Flag",C41 &lt;&gt;0, E41&lt;&gt;"ap"),president[[#This Row],[votes]]-C41,"na")</f>
        <v>na</v>
      </c>
    </row>
    <row r="41" spans="1:8" x14ac:dyDescent="0.25">
      <c r="A41">
        <v>0.48099999999999998</v>
      </c>
      <c r="B41">
        <v>0.497</v>
      </c>
      <c r="C41">
        <v>1260800</v>
      </c>
      <c r="D41">
        <v>92</v>
      </c>
      <c r="E41" t="s">
        <v>6</v>
      </c>
      <c r="F41" t="s">
        <v>46</v>
      </c>
      <c r="G41" t="str">
        <f>IF(president[[#This Row],[votes]]&gt;C42,"FLAG","Normal")</f>
        <v>Normal</v>
      </c>
      <c r="H41" t="str">
        <f>IF(AND(president[[#This Row],[FLAG]] = "Flag",C42 &lt;&gt;0, E42&lt;&gt;"ap"),president[[#This Row],[votes]]-C42,"na")</f>
        <v>na</v>
      </c>
    </row>
    <row r="42" spans="1:8" x14ac:dyDescent="0.25">
      <c r="A42">
        <v>0.48</v>
      </c>
      <c r="B42">
        <v>0.498</v>
      </c>
      <c r="C42">
        <v>1269513</v>
      </c>
      <c r="D42">
        <v>93</v>
      </c>
      <c r="E42" t="s">
        <v>6</v>
      </c>
      <c r="F42" t="s">
        <v>47</v>
      </c>
      <c r="G42" t="str">
        <f>IF(president[[#This Row],[votes]]&gt;C43,"FLAG","Normal")</f>
        <v>Normal</v>
      </c>
      <c r="H42" t="str">
        <f>IF(AND(president[[#This Row],[FLAG]] = "Flag",C43 &lt;&gt;0, E43&lt;&gt;"ap"),president[[#This Row],[votes]]-C43,"na")</f>
        <v>na</v>
      </c>
    </row>
    <row r="43" spans="1:8" x14ac:dyDescent="0.25">
      <c r="A43">
        <v>0.48</v>
      </c>
      <c r="B43">
        <v>0.498</v>
      </c>
      <c r="C43">
        <v>1270001</v>
      </c>
      <c r="D43">
        <v>93</v>
      </c>
      <c r="E43" t="s">
        <v>6</v>
      </c>
      <c r="F43" t="s">
        <v>48</v>
      </c>
      <c r="G43" t="str">
        <f>IF(president[[#This Row],[votes]]&gt;C44,"FLAG","Normal")</f>
        <v>Normal</v>
      </c>
      <c r="H43" t="str">
        <f>IF(AND(president[[#This Row],[FLAG]] = "Flag",C44 &lt;&gt;0, E44&lt;&gt;"ap"),president[[#This Row],[votes]]-C44,"na")</f>
        <v>na</v>
      </c>
    </row>
    <row r="44" spans="1:8" x14ac:dyDescent="0.25">
      <c r="A44">
        <v>0.47899999999999998</v>
      </c>
      <c r="B44">
        <v>0.499</v>
      </c>
      <c r="C44">
        <v>1284697</v>
      </c>
      <c r="D44">
        <v>94</v>
      </c>
      <c r="E44" t="s">
        <v>6</v>
      </c>
      <c r="F44" t="s">
        <v>49</v>
      </c>
      <c r="G44" t="str">
        <f>IF(president[[#This Row],[votes]]&gt;C45,"FLAG","Normal")</f>
        <v>Normal</v>
      </c>
      <c r="H44" t="str">
        <f>IF(AND(president[[#This Row],[FLAG]] = "Flag",C45 &lt;&gt;0, E45&lt;&gt;"ap"),president[[#This Row],[votes]]-C45,"na")</f>
        <v>na</v>
      </c>
    </row>
    <row r="45" spans="1:8" x14ac:dyDescent="0.25">
      <c r="A45">
        <v>0.47899999999999998</v>
      </c>
      <c r="B45">
        <v>0.499</v>
      </c>
      <c r="C45">
        <v>1285861</v>
      </c>
      <c r="D45">
        <v>94</v>
      </c>
      <c r="E45" t="s">
        <v>6</v>
      </c>
      <c r="F45" t="s">
        <v>50</v>
      </c>
      <c r="G45" t="str">
        <f>IF(president[[#This Row],[votes]]&gt;C46,"FLAG","Normal")</f>
        <v>Normal</v>
      </c>
      <c r="H45" t="str">
        <f>IF(AND(president[[#This Row],[FLAG]] = "Flag",C46 &lt;&gt;0, E46&lt;&gt;"ap"),president[[#This Row],[votes]]-C46,"na")</f>
        <v>na</v>
      </c>
    </row>
    <row r="46" spans="1:8" x14ac:dyDescent="0.25">
      <c r="A46">
        <v>0.47899999999999998</v>
      </c>
      <c r="B46">
        <v>0.499</v>
      </c>
      <c r="C46">
        <v>1287403</v>
      </c>
      <c r="D46">
        <v>94</v>
      </c>
      <c r="E46" t="s">
        <v>6</v>
      </c>
      <c r="F46" t="s">
        <v>51</v>
      </c>
      <c r="G46" t="str">
        <f>IF(president[[#This Row],[votes]]&gt;C47,"FLAG","Normal")</f>
        <v>Normal</v>
      </c>
      <c r="H46" t="str">
        <f>IF(AND(president[[#This Row],[FLAG]] = "Flag",C47 &lt;&gt;0, E47&lt;&gt;"ap"),president[[#This Row],[votes]]-C47,"na")</f>
        <v>na</v>
      </c>
    </row>
    <row r="47" spans="1:8" x14ac:dyDescent="0.25">
      <c r="A47">
        <v>0.47799999999999998</v>
      </c>
      <c r="B47">
        <v>0.5</v>
      </c>
      <c r="C47">
        <v>1295764</v>
      </c>
      <c r="D47">
        <v>95</v>
      </c>
      <c r="E47" t="s">
        <v>6</v>
      </c>
      <c r="F47" t="s">
        <v>52</v>
      </c>
      <c r="G47" t="str">
        <f>IF(president[[#This Row],[votes]]&gt;C48,"FLAG","Normal")</f>
        <v>Normal</v>
      </c>
      <c r="H47" t="str">
        <f>IF(AND(president[[#This Row],[FLAG]] = "Flag",C48 &lt;&gt;0, E48&lt;&gt;"ap"),president[[#This Row],[votes]]-C48,"na")</f>
        <v>na</v>
      </c>
    </row>
    <row r="48" spans="1:8" x14ac:dyDescent="0.25">
      <c r="A48">
        <v>0.47799999999999998</v>
      </c>
      <c r="B48">
        <v>0.5</v>
      </c>
      <c r="C48">
        <v>1297228</v>
      </c>
      <c r="D48">
        <v>95</v>
      </c>
      <c r="E48" t="s">
        <v>6</v>
      </c>
      <c r="F48" t="s">
        <v>53</v>
      </c>
      <c r="G48" t="str">
        <f>IF(president[[#This Row],[votes]]&gt;C49,"FLAG","Normal")</f>
        <v>Normal</v>
      </c>
      <c r="H48" t="str">
        <f>IF(AND(president[[#This Row],[FLAG]] = "Flag",C49 &lt;&gt;0, E49&lt;&gt;"ap"),president[[#This Row],[votes]]-C49,"na")</f>
        <v>na</v>
      </c>
    </row>
    <row r="49" spans="1:8" x14ac:dyDescent="0.25">
      <c r="A49">
        <v>0.47699999999999998</v>
      </c>
      <c r="B49">
        <v>0.501</v>
      </c>
      <c r="C49">
        <v>1312135</v>
      </c>
      <c r="D49">
        <v>96</v>
      </c>
      <c r="E49" t="s">
        <v>6</v>
      </c>
      <c r="F49" t="s">
        <v>54</v>
      </c>
      <c r="G49" t="str">
        <f>IF(president[[#This Row],[votes]]&gt;C50,"FLAG","Normal")</f>
        <v>Normal</v>
      </c>
      <c r="H49" t="str">
        <f>IF(AND(president[[#This Row],[FLAG]] = "Flag",C50 &lt;&gt;0, E50&lt;&gt;"ap"),president[[#This Row],[votes]]-C50,"na")</f>
        <v>na</v>
      </c>
    </row>
    <row r="50" spans="1:8" x14ac:dyDescent="0.25">
      <c r="A50">
        <v>0.47599999999999998</v>
      </c>
      <c r="B50">
        <v>0.502</v>
      </c>
      <c r="C50">
        <v>1323719</v>
      </c>
      <c r="D50">
        <v>97</v>
      </c>
      <c r="E50" t="s">
        <v>6</v>
      </c>
      <c r="F50" t="s">
        <v>55</v>
      </c>
      <c r="G50" t="str">
        <f>IF(president[[#This Row],[votes]]&gt;C51,"FLAG","Normal")</f>
        <v>Normal</v>
      </c>
      <c r="H50" t="str">
        <f>IF(AND(president[[#This Row],[FLAG]] = "Flag",C51 &lt;&gt;0, E51&lt;&gt;"ap"),president[[#This Row],[votes]]-C51,"na")</f>
        <v>na</v>
      </c>
    </row>
    <row r="51" spans="1:8" x14ac:dyDescent="0.25">
      <c r="A51">
        <v>0.47499999999999998</v>
      </c>
      <c r="B51">
        <v>0.502</v>
      </c>
      <c r="C51">
        <v>1334559</v>
      </c>
      <c r="D51">
        <v>97</v>
      </c>
      <c r="E51" t="s">
        <v>6</v>
      </c>
      <c r="F51" t="s">
        <v>56</v>
      </c>
      <c r="G51" t="str">
        <f>IF(president[[#This Row],[votes]]&gt;C52,"FLAG","Normal")</f>
        <v>Normal</v>
      </c>
      <c r="H51" t="str">
        <f>IF(AND(president[[#This Row],[FLAG]] = "Flag",C52 &lt;&gt;0, E52&lt;&gt;"ap"),president[[#This Row],[votes]]-C52,"na")</f>
        <v>na</v>
      </c>
    </row>
    <row r="52" spans="1:8" x14ac:dyDescent="0.25">
      <c r="A52">
        <v>0.47499999999999998</v>
      </c>
      <c r="B52">
        <v>0.502</v>
      </c>
      <c r="C52">
        <v>1334721</v>
      </c>
      <c r="D52">
        <v>97</v>
      </c>
      <c r="E52" t="s">
        <v>6</v>
      </c>
      <c r="F52" t="s">
        <v>57</v>
      </c>
      <c r="G52" t="str">
        <f>IF(president[[#This Row],[votes]]&gt;C53,"FLAG","Normal")</f>
        <v>Normal</v>
      </c>
      <c r="H52" t="str">
        <f>IF(AND(president[[#This Row],[FLAG]] = "Flag",C53 &lt;&gt;0, E53&lt;&gt;"ap"),president[[#This Row],[votes]]-C53,"na")</f>
        <v>na</v>
      </c>
    </row>
    <row r="53" spans="1:8" x14ac:dyDescent="0.25">
      <c r="A53">
        <v>0.47499999999999998</v>
      </c>
      <c r="B53">
        <v>0.502</v>
      </c>
      <c r="C53">
        <v>1335180</v>
      </c>
      <c r="D53">
        <v>97</v>
      </c>
      <c r="E53" t="s">
        <v>6</v>
      </c>
      <c r="F53" t="s">
        <v>58</v>
      </c>
      <c r="G53" t="str">
        <f>IF(president[[#This Row],[votes]]&gt;C54,"FLAG","Normal")</f>
        <v>Normal</v>
      </c>
      <c r="H53" t="str">
        <f>IF(AND(president[[#This Row],[FLAG]] = "Flag",C54 &lt;&gt;0, E54&lt;&gt;"ap"),president[[#This Row],[votes]]-C54,"na")</f>
        <v>na</v>
      </c>
    </row>
    <row r="54" spans="1:8" x14ac:dyDescent="0.25">
      <c r="A54">
        <v>0.47499999999999998</v>
      </c>
      <c r="B54">
        <v>0.502</v>
      </c>
      <c r="C54">
        <v>1335198</v>
      </c>
      <c r="D54">
        <v>97</v>
      </c>
      <c r="E54" t="s">
        <v>6</v>
      </c>
      <c r="F54" t="s">
        <v>59</v>
      </c>
      <c r="G54" t="str">
        <f>IF(president[[#This Row],[votes]]&gt;C55,"FLAG","Normal")</f>
        <v>Normal</v>
      </c>
      <c r="H54" t="str">
        <f>IF(AND(president[[#This Row],[FLAG]] = "Flag",C55 &lt;&gt;0, E55&lt;&gt;"ap"),president[[#This Row],[votes]]-C55,"na")</f>
        <v>na</v>
      </c>
    </row>
    <row r="55" spans="1:8" x14ac:dyDescent="0.25">
      <c r="A55">
        <v>0.47499999999999998</v>
      </c>
      <c r="B55">
        <v>0.502</v>
      </c>
      <c r="C55">
        <v>1336407</v>
      </c>
      <c r="D55">
        <v>98</v>
      </c>
      <c r="E55" t="s">
        <v>6</v>
      </c>
      <c r="F55" t="s">
        <v>60</v>
      </c>
      <c r="G55" t="str">
        <f>IF(president[[#This Row],[votes]]&gt;C56,"FLAG","Normal")</f>
        <v>Normal</v>
      </c>
      <c r="H55" t="str">
        <f>IF(AND(president[[#This Row],[FLAG]] = "Flag",C56 &lt;&gt;0, E56&lt;&gt;"ap"),president[[#This Row],[votes]]-C56,"na")</f>
        <v>na</v>
      </c>
    </row>
    <row r="56" spans="1:8" x14ac:dyDescent="0.25">
      <c r="A56">
        <v>0.47499999999999998</v>
      </c>
      <c r="B56">
        <v>0.503</v>
      </c>
      <c r="C56">
        <v>1336955</v>
      </c>
      <c r="D56">
        <v>98</v>
      </c>
      <c r="E56" t="s">
        <v>6</v>
      </c>
      <c r="F56" t="s">
        <v>61</v>
      </c>
      <c r="G56" t="str">
        <f>IF(president[[#This Row],[votes]]&gt;C57,"FLAG","Normal")</f>
        <v>Normal</v>
      </c>
      <c r="H56" t="str">
        <f>IF(AND(president[[#This Row],[FLAG]] = "Flag",C57 &lt;&gt;0, E57&lt;&gt;"ap"),president[[#This Row],[votes]]-C57,"na")</f>
        <v>na</v>
      </c>
    </row>
    <row r="57" spans="1:8" x14ac:dyDescent="0.25">
      <c r="A57">
        <v>0.47499999999999998</v>
      </c>
      <c r="B57">
        <v>0.502</v>
      </c>
      <c r="C57">
        <v>1337023</v>
      </c>
      <c r="D57">
        <v>98</v>
      </c>
      <c r="E57" t="s">
        <v>6</v>
      </c>
      <c r="F57" t="s">
        <v>62</v>
      </c>
      <c r="G57" t="str">
        <f>IF(president[[#This Row],[votes]]&gt;C58,"FLAG","Normal")</f>
        <v>Normal</v>
      </c>
      <c r="H57" t="str">
        <f>IF(AND(president[[#This Row],[FLAG]] = "Flag",C58 &lt;&gt;0, E58&lt;&gt;"ap"),president[[#This Row],[votes]]-C58,"na")</f>
        <v>na</v>
      </c>
    </row>
    <row r="58" spans="1:8" x14ac:dyDescent="0.25">
      <c r="A58">
        <v>0.47499999999999998</v>
      </c>
      <c r="B58">
        <v>0.502</v>
      </c>
      <c r="C58">
        <v>1337034</v>
      </c>
      <c r="D58">
        <v>98</v>
      </c>
      <c r="E58" t="s">
        <v>6</v>
      </c>
      <c r="F58" t="s">
        <v>63</v>
      </c>
      <c r="G58" t="str">
        <f>IF(president[[#This Row],[votes]]&gt;C59,"FLAG","Normal")</f>
        <v>Normal</v>
      </c>
      <c r="H58" t="str">
        <f>IF(AND(president[[#This Row],[FLAG]] = "Flag",C59 &lt;&gt;0, E59&lt;&gt;"ap"),president[[#This Row],[votes]]-C59,"na")</f>
        <v>na</v>
      </c>
    </row>
    <row r="59" spans="1:8" x14ac:dyDescent="0.25">
      <c r="A59">
        <v>0.47499999999999998</v>
      </c>
      <c r="B59">
        <v>0.502</v>
      </c>
      <c r="C59">
        <v>1337217</v>
      </c>
      <c r="D59">
        <v>98</v>
      </c>
      <c r="E59" t="s">
        <v>6</v>
      </c>
      <c r="F59" t="s">
        <v>64</v>
      </c>
      <c r="G59" t="str">
        <f>IF(president[[#This Row],[votes]]&gt;C60,"FLAG","Normal")</f>
        <v>Normal</v>
      </c>
      <c r="H59" t="str">
        <f>IF(AND(president[[#This Row],[FLAG]] = "Flag",C60 &lt;&gt;0, E60&lt;&gt;"ap"),president[[#This Row],[votes]]-C60,"na")</f>
        <v>na</v>
      </c>
    </row>
    <row r="60" spans="1:8" x14ac:dyDescent="0.25">
      <c r="A60">
        <v>0.47499999999999998</v>
      </c>
      <c r="B60">
        <v>0.502</v>
      </c>
      <c r="C60">
        <v>1337338</v>
      </c>
      <c r="D60">
        <v>98</v>
      </c>
      <c r="E60" t="s">
        <v>6</v>
      </c>
      <c r="F60" t="s">
        <v>65</v>
      </c>
      <c r="G60" t="str">
        <f>IF(president[[#This Row],[votes]]&gt;C61,"FLAG","Normal")</f>
        <v>Normal</v>
      </c>
      <c r="H60" t="str">
        <f>IF(AND(president[[#This Row],[FLAG]] = "Flag",C61 &lt;&gt;0, E61&lt;&gt;"ap"),president[[#This Row],[votes]]-C61,"na")</f>
        <v>na</v>
      </c>
    </row>
    <row r="61" spans="1:8" x14ac:dyDescent="0.25">
      <c r="A61">
        <v>0.47499999999999998</v>
      </c>
      <c r="B61">
        <v>0.502</v>
      </c>
      <c r="C61">
        <v>1337362</v>
      </c>
      <c r="D61">
        <v>98</v>
      </c>
      <c r="E61" t="s">
        <v>6</v>
      </c>
      <c r="F61" t="s">
        <v>66</v>
      </c>
      <c r="G61" t="str">
        <f>IF(president[[#This Row],[votes]]&gt;C62,"FLAG","Normal")</f>
        <v>Normal</v>
      </c>
      <c r="H61" t="str">
        <f>IF(AND(president[[#This Row],[FLAG]] = "Flag",C62 &lt;&gt;0, E62&lt;&gt;"ap"),president[[#This Row],[votes]]-C62,"na")</f>
        <v>na</v>
      </c>
    </row>
    <row r="62" spans="1:8" x14ac:dyDescent="0.25">
      <c r="A62">
        <v>0.47499999999999998</v>
      </c>
      <c r="B62">
        <v>0.502</v>
      </c>
      <c r="C62">
        <v>1341588</v>
      </c>
      <c r="D62">
        <v>98</v>
      </c>
      <c r="E62" t="s">
        <v>6</v>
      </c>
      <c r="F62" t="s">
        <v>67</v>
      </c>
      <c r="G62" t="str">
        <f>IF(president[[#This Row],[votes]]&gt;C63,"FLAG","Normal")</f>
        <v>Normal</v>
      </c>
      <c r="H62" t="str">
        <f>IF(AND(president[[#This Row],[FLAG]] = "Flag",C63 &lt;&gt;0, E63&lt;&gt;"ap"),president[[#This Row],[votes]]-C63,"na")</f>
        <v>na</v>
      </c>
    </row>
    <row r="63" spans="1:8" x14ac:dyDescent="0.25">
      <c r="A63">
        <v>0.47499999999999998</v>
      </c>
      <c r="B63">
        <v>0.502</v>
      </c>
      <c r="C63">
        <v>1341852</v>
      </c>
      <c r="D63">
        <v>98</v>
      </c>
      <c r="E63" t="s">
        <v>6</v>
      </c>
      <c r="F63" t="s">
        <v>68</v>
      </c>
      <c r="G63" t="str">
        <f>IF(president[[#This Row],[votes]]&gt;C64,"FLAG","Normal")</f>
        <v>Normal</v>
      </c>
      <c r="H63" t="str">
        <f>IF(AND(president[[#This Row],[FLAG]] = "Flag",C64 &lt;&gt;0, E64&lt;&gt;"ap"),president[[#This Row],[votes]]-C64,"na")</f>
        <v>na</v>
      </c>
    </row>
    <row r="64" spans="1:8" x14ac:dyDescent="0.25">
      <c r="A64">
        <v>0.47499999999999998</v>
      </c>
      <c r="B64">
        <v>0.502</v>
      </c>
      <c r="C64">
        <v>1342061</v>
      </c>
      <c r="D64">
        <v>98</v>
      </c>
      <c r="E64" t="s">
        <v>6</v>
      </c>
      <c r="F64" t="s">
        <v>69</v>
      </c>
      <c r="G64" t="str">
        <f>IF(president[[#This Row],[votes]]&gt;C65,"FLAG","Normal")</f>
        <v>Normal</v>
      </c>
      <c r="H64" t="str">
        <f>IF(AND(president[[#This Row],[FLAG]] = "Flag",C65 &lt;&gt;0, E65&lt;&gt;"ap"),president[[#This Row],[votes]]-C65,"na")</f>
        <v>na</v>
      </c>
    </row>
    <row r="65" spans="1:8" x14ac:dyDescent="0.25">
      <c r="A65">
        <v>0.47499999999999998</v>
      </c>
      <c r="B65">
        <v>0.502</v>
      </c>
      <c r="C65">
        <v>1342649</v>
      </c>
      <c r="D65">
        <v>98</v>
      </c>
      <c r="E65" t="s">
        <v>6</v>
      </c>
      <c r="F65" t="s">
        <v>70</v>
      </c>
      <c r="G65" t="str">
        <f>IF(president[[#This Row],[votes]]&gt;C66,"FLAG","Normal")</f>
        <v>Normal</v>
      </c>
      <c r="H65" t="str">
        <f>IF(AND(president[[#This Row],[FLAG]] = "Flag",C66 &lt;&gt;0, E66&lt;&gt;"ap"),president[[#This Row],[votes]]-C66,"na")</f>
        <v>na</v>
      </c>
    </row>
    <row r="66" spans="1:8" x14ac:dyDescent="0.25">
      <c r="A66">
        <v>0.47499999999999998</v>
      </c>
      <c r="B66">
        <v>0.502</v>
      </c>
      <c r="C66">
        <v>1343036</v>
      </c>
      <c r="D66">
        <v>98</v>
      </c>
      <c r="E66" t="s">
        <v>6</v>
      </c>
      <c r="F66" t="s">
        <v>71</v>
      </c>
      <c r="G66" t="str">
        <f>IF(president[[#This Row],[votes]]&gt;C67,"FLAG","Normal")</f>
        <v>Normal</v>
      </c>
      <c r="H66" t="str">
        <f>IF(AND(president[[#This Row],[FLAG]] = "Flag",C67 &lt;&gt;0, E67&lt;&gt;"ap"),president[[#This Row],[votes]]-C67,"na")</f>
        <v>na</v>
      </c>
    </row>
    <row r="67" spans="1:8" x14ac:dyDescent="0.25">
      <c r="A67">
        <v>0.47499999999999998</v>
      </c>
      <c r="B67">
        <v>0.502</v>
      </c>
      <c r="C67">
        <v>1343922</v>
      </c>
      <c r="D67">
        <v>98</v>
      </c>
      <c r="E67" t="s">
        <v>6</v>
      </c>
      <c r="F67" t="s">
        <v>72</v>
      </c>
      <c r="G67" t="str">
        <f>IF(president[[#This Row],[votes]]&gt;C68,"FLAG","Normal")</f>
        <v>Normal</v>
      </c>
      <c r="H67" t="str">
        <f>IF(AND(president[[#This Row],[FLAG]] = "Flag",C68 &lt;&gt;0, E68&lt;&gt;"ap"),president[[#This Row],[votes]]-C68,"na")</f>
        <v>na</v>
      </c>
    </row>
    <row r="68" spans="1:8" x14ac:dyDescent="0.25">
      <c r="A68">
        <v>0.47499999999999998</v>
      </c>
      <c r="B68">
        <v>0.502</v>
      </c>
      <c r="C68">
        <v>1344078</v>
      </c>
      <c r="D68">
        <v>98</v>
      </c>
      <c r="E68" t="s">
        <v>6</v>
      </c>
      <c r="F68" t="s">
        <v>73</v>
      </c>
      <c r="G68" t="str">
        <f>IF(president[[#This Row],[votes]]&gt;C69,"FLAG","Normal")</f>
        <v>Normal</v>
      </c>
      <c r="H68" t="str">
        <f>IF(AND(president[[#This Row],[FLAG]] = "Flag",C69 &lt;&gt;0, E69&lt;&gt;"ap"),president[[#This Row],[votes]]-C69,"na")</f>
        <v>na</v>
      </c>
    </row>
    <row r="69" spans="1:8" x14ac:dyDescent="0.25">
      <c r="A69">
        <v>0.47499999999999998</v>
      </c>
      <c r="B69">
        <v>0.502</v>
      </c>
      <c r="C69">
        <v>1344091</v>
      </c>
      <c r="D69">
        <v>98</v>
      </c>
      <c r="E69" t="s">
        <v>6</v>
      </c>
      <c r="F69" t="s">
        <v>74</v>
      </c>
      <c r="G69" t="str">
        <f>IF(president[[#This Row],[votes]]&gt;C70,"FLAG","Normal")</f>
        <v>Normal</v>
      </c>
      <c r="H69" t="str">
        <f>IF(AND(president[[#This Row],[FLAG]] = "Flag",C70 &lt;&gt;0, E70&lt;&gt;"ap"),president[[#This Row],[votes]]-C70,"na")</f>
        <v>na</v>
      </c>
    </row>
    <row r="70" spans="1:8" x14ac:dyDescent="0.25">
      <c r="A70">
        <v>0.47499999999999998</v>
      </c>
      <c r="B70">
        <v>0.502</v>
      </c>
      <c r="C70">
        <v>1344704</v>
      </c>
      <c r="D70">
        <v>98</v>
      </c>
      <c r="E70" t="s">
        <v>6</v>
      </c>
      <c r="F70" t="s">
        <v>75</v>
      </c>
      <c r="G70" t="str">
        <f>IF(president[[#This Row],[votes]]&gt;C71,"FLAG","Normal")</f>
        <v>Normal</v>
      </c>
      <c r="H70" t="str">
        <f>IF(AND(president[[#This Row],[FLAG]] = "Flag",C71 &lt;&gt;0, E71&lt;&gt;"ap"),president[[#This Row],[votes]]-C71,"na")</f>
        <v>na</v>
      </c>
    </row>
    <row r="71" spans="1:8" x14ac:dyDescent="0.25">
      <c r="A71">
        <v>0.47599999999999998</v>
      </c>
      <c r="B71">
        <v>0.502</v>
      </c>
      <c r="C71">
        <v>1344792</v>
      </c>
      <c r="D71">
        <v>98</v>
      </c>
      <c r="E71" t="s">
        <v>6</v>
      </c>
      <c r="F71" t="s">
        <v>76</v>
      </c>
      <c r="G71" t="str">
        <f>IF(president[[#This Row],[votes]]&gt;C72,"FLAG","Normal")</f>
        <v>Normal</v>
      </c>
      <c r="H71" t="str">
        <f>IF(AND(president[[#This Row],[FLAG]] = "Flag",C72 &lt;&gt;0, E72&lt;&gt;"ap"),president[[#This Row],[votes]]-C72,"na")</f>
        <v>na</v>
      </c>
    </row>
    <row r="72" spans="1:8" x14ac:dyDescent="0.25">
      <c r="A72">
        <v>0.47599999999999998</v>
      </c>
      <c r="B72">
        <v>0.502</v>
      </c>
      <c r="C72">
        <v>1344984</v>
      </c>
      <c r="D72">
        <v>98</v>
      </c>
      <c r="E72" t="s">
        <v>6</v>
      </c>
      <c r="F72" t="s">
        <v>77</v>
      </c>
      <c r="G72" t="str">
        <f>IF(president[[#This Row],[votes]]&gt;C73,"FLAG","Normal")</f>
        <v>Normal</v>
      </c>
      <c r="H72" t="str">
        <f>IF(AND(president[[#This Row],[FLAG]] = "Flag",C73 &lt;&gt;0, E73&lt;&gt;"ap"),president[[#This Row],[votes]]-C73,"na")</f>
        <v>na</v>
      </c>
    </row>
    <row r="73" spans="1:8" x14ac:dyDescent="0.25">
      <c r="A73">
        <v>0.47599999999999998</v>
      </c>
      <c r="B73">
        <v>0.501</v>
      </c>
      <c r="C73">
        <v>1346341</v>
      </c>
      <c r="D73">
        <v>98</v>
      </c>
      <c r="E73" t="s">
        <v>6</v>
      </c>
      <c r="F73" t="s">
        <v>78</v>
      </c>
      <c r="G73" t="str">
        <f>IF(president[[#This Row],[votes]]&gt;C74,"FLAG","Normal")</f>
        <v>Normal</v>
      </c>
      <c r="H73" t="str">
        <f>IF(AND(president[[#This Row],[FLAG]] = "Flag",C74 &lt;&gt;0, E74&lt;&gt;"ap"),president[[#This Row],[votes]]-C74,"na")</f>
        <v>na</v>
      </c>
    </row>
    <row r="74" spans="1:8" x14ac:dyDescent="0.25">
      <c r="A74">
        <v>0.47599999999999998</v>
      </c>
      <c r="B74">
        <v>0.501</v>
      </c>
      <c r="C74">
        <v>1346384</v>
      </c>
      <c r="D74">
        <v>98</v>
      </c>
      <c r="E74" t="s">
        <v>6</v>
      </c>
      <c r="F74" t="s">
        <v>79</v>
      </c>
      <c r="G74" t="str">
        <f>IF(president[[#This Row],[votes]]&gt;C75,"FLAG","Normal")</f>
        <v>Normal</v>
      </c>
      <c r="H74" t="str">
        <f>IF(AND(president[[#This Row],[FLAG]] = "Flag",C75 &lt;&gt;0, E75&lt;&gt;"ap"),president[[#This Row],[votes]]-C75,"na")</f>
        <v>na</v>
      </c>
    </row>
    <row r="75" spans="1:8" x14ac:dyDescent="0.25">
      <c r="A75">
        <v>0.47599999999999998</v>
      </c>
      <c r="B75">
        <v>0.501</v>
      </c>
      <c r="C75">
        <v>1346514</v>
      </c>
      <c r="D75">
        <v>98</v>
      </c>
      <c r="E75" t="s">
        <v>6</v>
      </c>
      <c r="F75" t="s">
        <v>80</v>
      </c>
      <c r="G75" t="str">
        <f>IF(president[[#This Row],[votes]]&gt;C76,"FLAG","Normal")</f>
        <v>Normal</v>
      </c>
      <c r="H75" t="str">
        <f>IF(AND(president[[#This Row],[FLAG]] = "Flag",C76 &lt;&gt;0, E76&lt;&gt;"ap"),president[[#This Row],[votes]]-C76,"na")</f>
        <v>na</v>
      </c>
    </row>
    <row r="76" spans="1:8" x14ac:dyDescent="0.25">
      <c r="A76">
        <v>0.47699999999999998</v>
      </c>
      <c r="B76">
        <v>0.501</v>
      </c>
      <c r="C76">
        <v>1404530</v>
      </c>
      <c r="D76">
        <v>99</v>
      </c>
      <c r="E76" t="s">
        <v>6</v>
      </c>
      <c r="F76" t="s">
        <v>81</v>
      </c>
      <c r="G76" t="str">
        <f>IF(president[[#This Row],[votes]]&gt;C77,"FLAG","Normal")</f>
        <v>Normal</v>
      </c>
      <c r="H76" t="str">
        <f>IF(AND(president[[#This Row],[FLAG]] = "Flag",C77 &lt;&gt;0, E77&lt;&gt;"ap"),president[[#This Row],[votes]]-C77,"na")</f>
        <v>na</v>
      </c>
    </row>
    <row r="77" spans="1:8" x14ac:dyDescent="0.25">
      <c r="A77">
        <v>0.47699999999999998</v>
      </c>
      <c r="B77">
        <v>0.501</v>
      </c>
      <c r="C77">
        <v>1405376</v>
      </c>
      <c r="D77">
        <v>99</v>
      </c>
      <c r="E77" t="s">
        <v>6</v>
      </c>
      <c r="F77" t="s">
        <v>82</v>
      </c>
      <c r="G77" t="str">
        <f>IF(president[[#This Row],[votes]]&gt;C78,"FLAG","Normal")</f>
        <v>Normal</v>
      </c>
      <c r="H77" t="str">
        <f>IF(AND(president[[#This Row],[FLAG]] = "Flag",C78 &lt;&gt;0, E78&lt;&gt;"ap"),president[[#This Row],[votes]]-C78,"na")</f>
        <v>na</v>
      </c>
    </row>
    <row r="78" spans="1:8" x14ac:dyDescent="0.25">
      <c r="A78">
        <v>0.47699999999999998</v>
      </c>
      <c r="B78">
        <v>0.501</v>
      </c>
      <c r="C78">
        <v>1405376</v>
      </c>
      <c r="D78">
        <v>100</v>
      </c>
      <c r="E78" t="s">
        <v>6</v>
      </c>
      <c r="F78" t="s">
        <v>83</v>
      </c>
      <c r="G78" t="str">
        <f>IF(president[[#This Row],[votes]]&gt;C79,"FLAG","Normal")</f>
        <v>FLAG</v>
      </c>
      <c r="H78" t="str">
        <f>IF(AND(president[[#This Row],[FLAG]] = "Flag",C79 &lt;&gt;0, E79&lt;&gt;"ap"),president[[#This Row],[votes]]-C79,"na")</f>
        <v>na</v>
      </c>
    </row>
    <row r="79" spans="1:8" x14ac:dyDescent="0.25">
      <c r="G79" s="1" t="s">
        <v>86</v>
      </c>
      <c r="H79" s="1">
        <f>SUBTOTAL(109,president[Difference])</f>
        <v>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Q E A A B Q S w M E F A A C A A g A M Z 1 9 U X M A M S K k A A A A 9 Q A A A B I A H A B D b 2 5 m a W c v U G F j a 2 F n Z S 5 4 b W w g o h g A K K A U A A A A A A A A A A A A A A A A A A A A A A A A A A A A h Y + x D o I w G I R f h X S n r T U q I T 9 l c J X E h G h c m 1 K h E Y q h x f J u D j 6 S r y B G U T f H + + 4 u u b t f b 5 A O T R 1 c V G d 1 a x I 0 w x Q F y s i 2 0 K Z M U O + O Y Y R S D l s h T 6 J U w R g 2 N h 6 s T l D l 3 D k m x H u P / R y 3 X U k Y p T N y y D a 5 r F Q j Q m 2 s E 0 Y q 9 G k V / 1 u I w / 4 1 h j M c L f G K L T A F M j H I t P n 6 b J z 7 d H 8 g r P v a 9 Z 3 i y o S 7 H M g k g b w v 8 A d Q S w M E F A A C A A g A M Z 1 9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G d f V F p p + 4 6 r g E A A N E E A A A T A B w A R m 9 y b X V s Y X M v U 2 V j d G l v b j E u b S C i G A A o o B Q A A A A A A A A A A A A A A A A A A A A A A A A A A A C 1 U 0 1 r 4 z A Q v Q f y H 4 R 7 c c C R b P e 2 p Z f t p o d l 6 a E p 2 0 M p R b G H R s W W h D Q O L S X / f f V R 1 0 l j A l m o D 7 Z m N E / v z f P I Q o V C S b K M 3 + J i O p l O 7 J o b q I k 2 Y E U N E s k l a Q C n E + K e p e p M B S 7 z 2 y p J f 6 m q a 1 1 F e g 8 r e q U k u r V N k z W i t j 8 Y s 8 h R V H l B 5 R v S S r U M m s h j 5 9 x a Q M v K v M x Z z Z E z r k W I 5 k U x z 8 + Z 4 R X M N X 8 G J m H D a 8 4 + 1 d A X x 5 z M Z l k U d J Y 4 3 g 0 Y d I p R k T u + a i B x + m 6 h U q a m d y p k 0 q h 7 A C 1 e N Z e 1 w / z l T R c A o Y 7 G f A R f q a Z r Z T r K k J E k I j P y n n i x 1 q d Q t O C a b n W y 9 f l Q Q T 9 3 Y 7 h T M 8 g J W y R W O i 0 H + t 7 z 7 c P O a Y 9 H m i + G Z q 6 N a v 8 I i + k + Q U a W u h G I Y G h Y / H y 7 U b g W 8 j m d Z U R 2 T d O / F 6 9 o e E B a u j B G m R H / o k n F y Q 4 W 3 p E e 7 M 0 K v o A R T u D 2 a 9 z z D r l 9 k / p z v E 1 D z T G X y h G X B u Q 3 O F S e 7 F D 5 1 a G N Q n g K l z O M k w / D A m C j + + + T D Y M + M o z / j x 7 p a f e w 4 3 0 d 2 P D B P U h x v 9 p 0 r a 7 9 z s p f 8 Z e P A T j I z q Y T I Y 9 q u f g H U E s B A i 0 A F A A C A A g A M Z 1 9 U X M A M S K k A A A A 9 Q A A A B I A A A A A A A A A A A A A A A A A A A A A A E N v b m Z p Z y 9 Q Y W N r Y W d l L n h t b F B L A Q I t A B Q A A g A I A D G d f V E P y u m r p A A A A O k A A A A T A A A A A A A A A A A A A A A A A P A A A A B b Q 2 9 u d G V u d F 9 U e X B l c 1 0 u e G 1 s U E s B A i 0 A F A A C A A g A M Z 1 9 U W m n 7 j q u A Q A A 0 Q Q A A B M A A A A A A A A A A A A A A A A A 4 Q E A A E Z v c m 1 1 b G F z L 1 N l Y 3 R p b 2 4 x L m 1 Q S w U G A A A A A A M A A w D C A A A A 3 A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3 w 8 A A A A A A A C 9 D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Z X N p Z G V u d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F R h c m d l d C I g V m F s d W U 9 I n N w c m V z a W R l b n Q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T a G V l d D I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F k Z G V k V G 9 E Y X R h T W 9 k Z W w i I F Z h b H V l P S J s M C I g L z 4 8 R W 5 0 c n k g V H l w Z T 0 i R m l s b E N v d W 5 0 I i B W Y W x 1 Z T 0 i b D c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x L T M w V D A w O j Q x O j M 0 L j Y 1 M j Q 0 N D h a I i A v P j x F b n R y e S B U e X B l P S J G a W x s Q 2 9 s d W 1 u V H l w Z X M i I F Z h b H V l P S J z Q U F B Q U F B Q U E i I C 8 + P E V u d H J 5 I F R 5 c G U 9 I k Z p b G x D b 2 x 1 b W 5 O Y W 1 l c y I g V m F s d W U 9 I n N b J n F 1 b 3 Q 7 d H J 1 b X B k J n F 1 b 3 Q 7 L C Z x d W 9 0 O 2 J p Z G V u a i Z x d W 9 0 O y w m c X V v d D t 2 b 3 R l c y Z x d W 9 0 O y w m c X V v d D t l Z X Z w J n F 1 b 3 Q 7 L C Z x d W 9 0 O 2 V l d n B f c 2 9 1 c m N l J n F 1 b 3 Q 7 L C Z x d W 9 0 O 3 R p b W V z d G F t c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y Z X N p Z G V u d C 9 F e H B h b m R l Z C B 2 b 3 R l X 3 N o Y X J l c y 5 7 d H J 1 b X B k L D B 9 J n F 1 b 3 Q 7 L C Z x d W 9 0 O 1 N l Y 3 R p b 2 4 x L 3 B y Z X N p Z G V u d C 9 F e H B h b m R l Z C B 2 b 3 R l X 3 N o Y X J l c y 5 7 Y m l k Z W 5 q L D F 9 J n F 1 b 3 Q 7 L C Z x d W 9 0 O 1 N l Y 3 R p b 2 4 x L 3 B y Z X N p Z G V u d C 9 F e H B h b m R l Z C B D b 2 x 1 b W 4 y L n t 2 b 3 R l c y w x f S Z x d W 9 0 O y w m c X V v d D t T Z W N 0 a W 9 u M S 9 w c m V z a W R l b n Q v R X h w Y W 5 k Z W Q g Q 2 9 s d W 1 u M i 5 7 Z W V 2 c C w y f S Z x d W 9 0 O y w m c X V v d D t T Z W N 0 a W 9 u M S 9 w c m V z a W R l b n Q v R X h w Y W 5 k Z W Q g Q 2 9 s d W 1 u M i 5 7 Z W V 2 c F 9 z b 3 V y Y 2 U s M 3 0 m c X V v d D s s J n F 1 b 3 Q 7 U 2 V j d G l v b j E v c H J l c 2 l k Z W 5 0 L 0 V 4 c G F u Z G V k I E N v b H V t b j I u e 3 R p b W V z d G F t c C w 0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w c m V z a W R l b n Q v R X h w Y W 5 k Z W Q g d m 9 0 Z V 9 z a G F y Z X M u e 3 R y d W 1 w Z C w w f S Z x d W 9 0 O y w m c X V v d D t T Z W N 0 a W 9 u M S 9 w c m V z a W R l b n Q v R X h w Y W 5 k Z W Q g d m 9 0 Z V 9 z a G F y Z X M u e 2 J p Z G V u a i w x f S Z x d W 9 0 O y w m c X V v d D t T Z W N 0 a W 9 u M S 9 w c m V z a W R l b n Q v R X h w Y W 5 k Z W Q g Q 2 9 s d W 1 u M i 5 7 d m 9 0 Z X M s M X 0 m c X V v d D s s J n F 1 b 3 Q 7 U 2 V j d G l v b j E v c H J l c 2 l k Z W 5 0 L 0 V 4 c G F u Z G V k I E N v b H V t b j I u e 2 V l d n A s M n 0 m c X V v d D s s J n F 1 b 3 Q 7 U 2 V j d G l v b j E v c H J l c 2 l k Z W 5 0 L 0 V 4 c G F u Z G V k I E N v b H V t b j I u e 2 V l d n B f c 2 9 1 c m N l L D N 9 J n F 1 b 3 Q 7 L C Z x d W 9 0 O 1 N l Y 3 R p b 2 4 x L 3 B y Z X N p Z G V u d C 9 F e H B h b m R l Z C B D b 2 x 1 b W 4 y L n t 0 a W 1 l c 3 R h b X A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B y Z X N p Z G V u d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c m V z a W R l b n Q v Q 2 9 u d m V y d G V k J T I w d G 8 l M j B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Z X N p Z G V u d C 9 F e H B h b m R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J l c 2 l k Z W 5 0 L 1 Z h b H V l J T I w c m F j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c m V z a W R l b n Q v Q 2 9 u d m V y d G V k J T I w d G 8 l M j B U Y W J s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c m V z a W R l b n Q v R X h w Y W 5 k Z W Q l M j B D b 2 x 1 b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J l c 2 l k Z W 5 0 L 3 R p b W V z Z X J p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c m V z a W R l b n Q v Q 2 9 u d m V y d G V k J T I w d G 8 l M j B U Y W J s Z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c m V z a W R l b n Q v R X h w Y W 5 k Z W Q l M j B D b 2 x 1 b W 4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J l c 2 l k Z W 5 0 L 0 V 4 c G F u Z G V k J T I w d m 9 0 Z V 9 z a G F y Z X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t Y 4 y e H a y r E O b d G I Y N Y v Z T g A A A A A C A A A A A A A Q Z g A A A A E A A C A A A A B a H e L v Y h B w O 4 z X s F C K 3 D a t Q C u 6 i 6 i u i 9 j f h o O r 5 Z r 2 E A A A A A A O g A A A A A I A A C A A A A D y l 0 L Q d Q + L r + N t 7 9 q d + X V R m 1 o u i k E Y A / C M T q o n Y E B 9 B l A A A A A 8 2 C s Y E / 9 S o L T R P l F D J Q x k a l E J y d 3 A K 4 4 e A X p d k H k O u g W l m T A G g q s C h O F P D R d y Z 5 r H 7 w l Z t 6 w 2 m u V T V W Q l 6 c 9 b x p U e 4 x 2 4 M 8 J B z d n T C / E o O k A A A A C z A 6 N g 0 I p 1 f d X j G C f K z x r 1 X G c Z Z V d A m D 6 L 4 d v 5 v g R 2 d 1 r h W i s n N E P 3 6 P l K Z v x M N 5 g q + y 0 i 3 s g / 4 G e 6 3 h + i 9 s h / < / D a t a M a s h u p > 
</file>

<file path=customXml/itemProps1.xml><?xml version="1.0" encoding="utf-8"?>
<ds:datastoreItem xmlns:ds="http://schemas.openxmlformats.org/officeDocument/2006/customXml" ds:itemID="{1992D61B-6B36-4594-ABEC-59EEA71BD40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Nevada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Kazinec</dc:creator>
  <cp:lastModifiedBy>Ryan Kazinec</cp:lastModifiedBy>
  <dcterms:created xsi:type="dcterms:W3CDTF">2020-11-30T00:40:15Z</dcterms:created>
  <dcterms:modified xsi:type="dcterms:W3CDTF">2020-12-01T02:01:57Z</dcterms:modified>
</cp:coreProperties>
</file>